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dw.med.ad.bgu.ac.il\recanati\yeutz\semester2\רפואת חרום\"/>
    </mc:Choice>
  </mc:AlternateContent>
  <xr:revisionPtr revIDLastSave="0" documentId="8_{F3BB4AED-22AE-4BB9-B6D5-B49AAA4D36D6}" xr6:coauthVersionLast="47" xr6:coauthVersionMax="47" xr10:uidLastSave="{00000000-0000-0000-0000-000000000000}"/>
  <bookViews>
    <workbookView xWindow="-120" yWindow="-120" windowWidth="20730" windowHeight="11040" firstSheet="1" activeTab="8" xr2:uid="{D6D51F5E-4383-4760-B20D-AA16BECB10ED}"/>
  </bookViews>
  <sheets>
    <sheet name="תשפו" sheetId="13" r:id="rId1"/>
    <sheet name="תשפה" sheetId="11" r:id="rId2"/>
    <sheet name="תשפד" sheetId="9" r:id="rId3"/>
    <sheet name="תשפג" sheetId="2" r:id="rId4"/>
    <sheet name="תשפב" sheetId="1" r:id="rId5"/>
    <sheet name="תשפא" sheetId="3" r:id="rId6"/>
    <sheet name="תוכנית לימודים משלימים תשפו" sheetId="14" r:id="rId7"/>
    <sheet name="תוכנית לימודים משלימים תשפה" sheetId="12" r:id="rId8"/>
    <sheet name="תוכנית לימודים משלימים תשפד" sheetId="10" r:id="rId9"/>
    <sheet name="תוכנית לימודים משלימים תשפ&quot;ג - " sheetId="6" r:id="rId10"/>
    <sheet name="תוכנית לימודים משלימים תשפב" sheetId="7" r:id="rId11"/>
    <sheet name="תוכנית לימודים משלימים תשפא" sheetId="8" r:id="rId12"/>
  </sheets>
  <definedNames>
    <definedName name="_xlnm.Print_Area" localSheetId="9">'תוכנית לימודים משלימים תשפ"ג - '!$A$1:$I$97</definedName>
    <definedName name="_xlnm.Print_Area" localSheetId="11">'תוכנית לימודים משלימים תשפא'!$A$1:$J$93</definedName>
    <definedName name="_xlnm.Print_Area" localSheetId="10">'תוכנית לימודים משלימים תשפב'!$A$1:$J$87</definedName>
    <definedName name="_xlnm.Print_Area" localSheetId="8">'תוכנית לימודים משלימים תשפד'!$A$1:$J$101</definedName>
    <definedName name="_xlnm.Print_Area" localSheetId="7">'תוכנית לימודים משלימים תשפה'!$A$1:$J$98</definedName>
    <definedName name="_xlnm.Print_Area" localSheetId="6">'תוכנית לימודים משלימים תשפו'!$A$1:$J$98</definedName>
    <definedName name="Z_B24C8140_DDE1_48DF_AE14_32FA6BFB8544_.wvu.PrintArea" localSheetId="9" hidden="1">'תוכנית לימודים משלימים תשפ"ג - '!$A$1:$I$87</definedName>
    <definedName name="Z_B24C8140_DDE1_48DF_AE14_32FA6BFB8544_.wvu.PrintArea" localSheetId="11" hidden="1">'תוכנית לימודים משלימים תשפא'!$A$1:$J$97</definedName>
    <definedName name="Z_B24C8140_DDE1_48DF_AE14_32FA6BFB8544_.wvu.PrintArea" localSheetId="10" hidden="1">'תוכנית לימודים משלימים תשפב'!$A$1:$J$91</definedName>
    <definedName name="Z_B24C8140_DDE1_48DF_AE14_32FA6BFB8544_.wvu.PrintArea" localSheetId="8" hidden="1">'תוכנית לימודים משלימים תשפד'!$A$1:$J$104</definedName>
    <definedName name="Z_B24C8140_DDE1_48DF_AE14_32FA6BFB8544_.wvu.PrintArea" localSheetId="7" hidden="1">'תוכנית לימודים משלימים תשפה'!$A$1:$J$102</definedName>
    <definedName name="Z_B24C8140_DDE1_48DF_AE14_32FA6BFB8544_.wvu.PrintArea" localSheetId="6" hidden="1">'תוכנית לימודים משלימים תשפו'!$A$1:$J$102</definedName>
    <definedName name="Z_E55195AB_AC0B_47B1_AA20_A0077FE295F9_.wvu.PrintArea" localSheetId="9" hidden="1">'תוכנית לימודים משלימים תשפ"ג - '!$A$1:$I$87</definedName>
    <definedName name="Z_E55195AB_AC0B_47B1_AA20_A0077FE295F9_.wvu.PrintArea" localSheetId="11" hidden="1">'תוכנית לימודים משלימים תשפא'!$A$1:$J$97</definedName>
    <definedName name="Z_E55195AB_AC0B_47B1_AA20_A0077FE295F9_.wvu.PrintArea" localSheetId="10" hidden="1">'תוכנית לימודים משלימים תשפב'!$A$1:$J$91</definedName>
    <definedName name="Z_E55195AB_AC0B_47B1_AA20_A0077FE295F9_.wvu.PrintArea" localSheetId="8" hidden="1">'תוכנית לימודים משלימים תשפד'!$A$1:$J$104</definedName>
    <definedName name="Z_E55195AB_AC0B_47B1_AA20_A0077FE295F9_.wvu.PrintArea" localSheetId="7" hidden="1">'תוכנית לימודים משלימים תשפה'!$A$1:$J$102</definedName>
    <definedName name="Z_E55195AB_AC0B_47B1_AA20_A0077FE295F9_.wvu.PrintArea" localSheetId="6" hidden="1">'תוכנית לימודים משלימים תשפו'!$A$1:$J$102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0" i="14" l="1"/>
  <c r="D96" i="14" s="1"/>
  <c r="H70" i="14"/>
  <c r="E70" i="14"/>
  <c r="D70" i="14"/>
  <c r="D82" i="14" s="1"/>
  <c r="D97" i="14" s="1"/>
  <c r="F54" i="14"/>
  <c r="E54" i="14"/>
  <c r="D54" i="14"/>
  <c r="D55" i="14" s="1"/>
  <c r="D57" i="14" s="1"/>
  <c r="H41" i="14"/>
  <c r="E41" i="14"/>
  <c r="D41" i="14"/>
  <c r="D26" i="14"/>
  <c r="D27" i="14" s="1"/>
  <c r="F14" i="14"/>
  <c r="E14" i="14"/>
  <c r="D14" i="14"/>
  <c r="D90" i="12"/>
  <c r="D70" i="12"/>
  <c r="D82" i="12" s="1"/>
  <c r="D54" i="12"/>
  <c r="D26" i="12"/>
  <c r="D14" i="12"/>
  <c r="D91" i="10"/>
  <c r="D71" i="10"/>
  <c r="D83" i="10" s="1"/>
  <c r="D26" i="10"/>
  <c r="D14" i="10"/>
  <c r="D80" i="11"/>
  <c r="D101" i="11"/>
  <c r="D81" i="13"/>
  <c r="D93" i="13" s="1"/>
  <c r="D47" i="13"/>
  <c r="D29" i="13"/>
  <c r="D15" i="13"/>
  <c r="D98" i="14" l="1"/>
  <c r="D27" i="12"/>
  <c r="D27" i="10"/>
  <c r="D30" i="13"/>
  <c r="D61" i="11" l="1"/>
  <c r="D46" i="11"/>
  <c r="D28" i="11"/>
  <c r="D15" i="11"/>
  <c r="D102" i="9"/>
  <c r="D108" i="9" s="1"/>
  <c r="D81" i="9"/>
  <c r="D93" i="9" s="1"/>
  <c r="D47" i="9"/>
  <c r="D15" i="9"/>
  <c r="D29" i="9"/>
  <c r="E102" i="13"/>
  <c r="D102" i="13"/>
  <c r="D108" i="13" s="1"/>
  <c r="D109" i="13" s="1"/>
  <c r="H81" i="13"/>
  <c r="E81" i="13"/>
  <c r="F62" i="13"/>
  <c r="E62" i="13"/>
  <c r="D62" i="13"/>
  <c r="H47" i="13"/>
  <c r="E47" i="13"/>
  <c r="E29" i="13"/>
  <c r="F15" i="13"/>
  <c r="E15" i="13"/>
  <c r="D42" i="10"/>
  <c r="D29" i="11" l="1"/>
  <c r="D109" i="9"/>
  <c r="D63" i="13"/>
  <c r="D65" i="13" s="1"/>
  <c r="D110" i="13" s="1"/>
  <c r="D62" i="11"/>
  <c r="D64" i="11" s="1"/>
  <c r="D30" i="9"/>
  <c r="D96" i="12"/>
  <c r="D97" i="12" s="1"/>
  <c r="D41" i="12"/>
  <c r="D55" i="12" s="1"/>
  <c r="D57" i="12" s="1"/>
  <c r="D98" i="12" s="1"/>
  <c r="D97" i="10"/>
  <c r="D98" i="10" s="1"/>
  <c r="D55" i="10"/>
  <c r="D56" i="10" s="1"/>
  <c r="D58" i="10" s="1"/>
  <c r="D41" i="6"/>
  <c r="D62" i="9"/>
  <c r="H70" i="12"/>
  <c r="E70" i="12"/>
  <c r="F54" i="12"/>
  <c r="E54" i="12"/>
  <c r="H41" i="12"/>
  <c r="E41" i="12"/>
  <c r="F14" i="12"/>
  <c r="E14" i="12"/>
  <c r="E101" i="11"/>
  <c r="D107" i="11"/>
  <c r="H80" i="11"/>
  <c r="E80" i="11"/>
  <c r="D92" i="11"/>
  <c r="F61" i="11"/>
  <c r="E61" i="11"/>
  <c r="E46" i="11"/>
  <c r="E28" i="11"/>
  <c r="F15" i="11"/>
  <c r="E15" i="11"/>
  <c r="H71" i="10"/>
  <c r="E71" i="10"/>
  <c r="F55" i="10"/>
  <c r="E55" i="10"/>
  <c r="H42" i="10"/>
  <c r="E42" i="10"/>
  <c r="F14" i="10"/>
  <c r="E14" i="10"/>
  <c r="D77" i="7"/>
  <c r="D87" i="6"/>
  <c r="D92" i="6" s="1"/>
  <c r="H67" i="6"/>
  <c r="E67" i="6"/>
  <c r="D67" i="6"/>
  <c r="D80" i="6" s="1"/>
  <c r="F54" i="6"/>
  <c r="E54" i="6"/>
  <c r="D54" i="6"/>
  <c r="H41" i="6"/>
  <c r="E41" i="6"/>
  <c r="E27" i="6"/>
  <c r="D27" i="6"/>
  <c r="F14" i="6"/>
  <c r="E14" i="6"/>
  <c r="D14" i="6"/>
  <c r="D108" i="11" l="1"/>
  <c r="D99" i="10"/>
  <c r="D109" i="11"/>
  <c r="D28" i="6"/>
  <c r="D75" i="6"/>
  <c r="D93" i="6" s="1"/>
  <c r="D55" i="6"/>
  <c r="D94" i="6"/>
  <c r="D96" i="6" s="1"/>
  <c r="E102" i="9" l="1"/>
  <c r="H81" i="9"/>
  <c r="E81" i="9"/>
  <c r="F62" i="9"/>
  <c r="E62" i="9"/>
  <c r="H47" i="9"/>
  <c r="E47" i="9"/>
  <c r="E29" i="9"/>
  <c r="F15" i="9"/>
  <c r="E15" i="9"/>
  <c r="D79" i="8"/>
  <c r="D87" i="8" s="1"/>
  <c r="F68" i="8"/>
  <c r="E68" i="8"/>
  <c r="D67" i="8"/>
  <c r="D60" i="8"/>
  <c r="E28" i="8"/>
  <c r="D28" i="8"/>
  <c r="F15" i="8"/>
  <c r="E15" i="8"/>
  <c r="D15" i="8"/>
  <c r="D63" i="9" l="1"/>
  <c r="D65" i="9" s="1"/>
  <c r="D110" i="9" s="1"/>
  <c r="D30" i="8"/>
  <c r="D14" i="7"/>
  <c r="E14" i="7"/>
  <c r="F14" i="7"/>
  <c r="D26" i="7"/>
  <c r="E26" i="7"/>
  <c r="D41" i="7"/>
  <c r="D47" i="7" s="1"/>
  <c r="D60" i="7"/>
  <c r="D66" i="7" s="1"/>
  <c r="E67" i="7"/>
  <c r="F67" i="7"/>
  <c r="D81" i="7"/>
  <c r="D67" i="7" l="1"/>
  <c r="D28" i="7"/>
  <c r="D83" i="7" l="1"/>
  <c r="D107" i="3"/>
  <c r="E102" i="3"/>
  <c r="D102" i="3"/>
  <c r="H78" i="3"/>
  <c r="E78" i="3"/>
  <c r="D78" i="3"/>
  <c r="D87" i="3" s="1"/>
  <c r="D92" i="3" s="1"/>
  <c r="D108" i="3" s="1"/>
  <c r="F63" i="3"/>
  <c r="E63" i="3"/>
  <c r="D63" i="3"/>
  <c r="H48" i="3"/>
  <c r="E48" i="3"/>
  <c r="D48" i="3"/>
  <c r="D64" i="3" s="1"/>
  <c r="E30" i="3"/>
  <c r="D30" i="3"/>
  <c r="D31" i="3" s="1"/>
  <c r="F15" i="3"/>
  <c r="E15" i="3"/>
  <c r="D15" i="3"/>
  <c r="E99" i="2"/>
  <c r="D99" i="2"/>
  <c r="D104" i="2" s="1"/>
  <c r="H79" i="2"/>
  <c r="E79" i="2"/>
  <c r="D79" i="2"/>
  <c r="D91" i="2" s="1"/>
  <c r="F63" i="2"/>
  <c r="E63" i="2"/>
  <c r="D63" i="2"/>
  <c r="H48" i="2"/>
  <c r="E48" i="2"/>
  <c r="D48" i="2"/>
  <c r="E30" i="2"/>
  <c r="D30" i="2"/>
  <c r="F15" i="2"/>
  <c r="E15" i="2"/>
  <c r="D15" i="2"/>
  <c r="E102" i="1"/>
  <c r="D102" i="1"/>
  <c r="D107" i="1" s="1"/>
  <c r="H81" i="1"/>
  <c r="E81" i="1"/>
  <c r="D81" i="1"/>
  <c r="D94" i="1" s="1"/>
  <c r="F64" i="1"/>
  <c r="E64" i="1"/>
  <c r="D64" i="1"/>
  <c r="H49" i="1"/>
  <c r="E49" i="1"/>
  <c r="D49" i="1"/>
  <c r="E30" i="1"/>
  <c r="D30" i="1"/>
  <c r="F15" i="1"/>
  <c r="E15" i="1"/>
  <c r="D15" i="1"/>
  <c r="D31" i="2" l="1"/>
  <c r="D64" i="2"/>
  <c r="D106" i="2"/>
  <c r="D108" i="2" s="1"/>
  <c r="D89" i="1"/>
  <c r="D108" i="1" s="1"/>
  <c r="D31" i="1"/>
  <c r="D65" i="1"/>
  <c r="D109" i="3"/>
  <c r="D86" i="2"/>
  <c r="D105" i="2" s="1"/>
  <c r="D109" i="1"/>
  <c r="D111" i="1" s="1"/>
  <c r="E26" i="12"/>
  <c r="E26" i="14"/>
  <c r="E26" i="10"/>
  <c r="D89" i="8"/>
  <c r="D68" i="8"/>
  <c r="D47" i="8"/>
  <c r="D41" i="8"/>
</calcChain>
</file>

<file path=xl/sharedStrings.xml><?xml version="1.0" encoding="utf-8"?>
<sst xmlns="http://schemas.openxmlformats.org/spreadsheetml/2006/main" count="2582" uniqueCount="237">
  <si>
    <t>מס' קורס</t>
  </si>
  <si>
    <t>שם הקורס</t>
  </si>
  <si>
    <t>א. הוראה</t>
  </si>
  <si>
    <t>נק"ז</t>
  </si>
  <si>
    <t>שעות הוראה</t>
  </si>
  <si>
    <t>שעות תרגול</t>
  </si>
  <si>
    <t>שעות מעבדה</t>
  </si>
  <si>
    <t>התנסות מחלקתית</t>
  </si>
  <si>
    <t>שעות מעשי</t>
  </si>
  <si>
    <t>כימיה כללית ואורגנית</t>
  </si>
  <si>
    <t>שו"ת</t>
  </si>
  <si>
    <t>ביולוגיה של התא</t>
  </si>
  <si>
    <t>שעור</t>
  </si>
  <si>
    <t>מיקרוביולוגיה אימונולוגיה ווירולוגיה</t>
  </si>
  <si>
    <t>היסטולוגיה ואמבריולוגיה</t>
  </si>
  <si>
    <t>יחד עם סיעוד</t>
  </si>
  <si>
    <t>אנטומיה כללית</t>
  </si>
  <si>
    <t>עזרה ראשונה (EMT)</t>
  </si>
  <si>
    <t>פרמקולוגיה כללית</t>
  </si>
  <si>
    <t>הכרת החוק והנהלים למניעת הטרדה מינית</t>
  </si>
  <si>
    <t>קורס מקוונן</t>
  </si>
  <si>
    <t>אפידימיולוגיה וחשיבה כמותית א</t>
  </si>
  <si>
    <t xml:space="preserve">מערכת הבריאות בישראל </t>
  </si>
  <si>
    <t>מערכת המטולוגית</t>
  </si>
  <si>
    <t>הדרכה בספריה</t>
  </si>
  <si>
    <t>סה"כ</t>
  </si>
  <si>
    <t>רפואת חירום שנה א' - סמסטר ב'</t>
  </si>
  <si>
    <t>*47811062</t>
  </si>
  <si>
    <t xml:space="preserve">מבוא לביוכימיה </t>
  </si>
  <si>
    <t>אפידימיולוגיה וחשיבה כמותית ב'</t>
  </si>
  <si>
    <t>מערכת לב וכלי דם</t>
  </si>
  <si>
    <t>מערכת נשימה</t>
  </si>
  <si>
    <t>מערכת נפרולוגית</t>
  </si>
  <si>
    <t>מערכת עיכול</t>
  </si>
  <si>
    <t>תקשורת</t>
  </si>
  <si>
    <t>פתופיזיולוגיה של טראומה</t>
  </si>
  <si>
    <t>נוירואנטומה</t>
  </si>
  <si>
    <t>חוסן נפשי</t>
  </si>
  <si>
    <t>התנסויות מד"א</t>
  </si>
  <si>
    <t>התנסות</t>
  </si>
  <si>
    <t>סה"כ שנה א</t>
  </si>
  <si>
    <t>מערכת הפרשה פנימית אנדו ורביה</t>
  </si>
  <si>
    <t>שיעור</t>
  </si>
  <si>
    <t>אבחנה פיזיקלית</t>
  </si>
  <si>
    <t>נתיב אויר</t>
  </si>
  <si>
    <t>תרגול נתיב אויר</t>
  </si>
  <si>
    <t>תרגול</t>
  </si>
  <si>
    <t>מצבי חרום פנימיים וויסות חום</t>
  </si>
  <si>
    <t>מצבי חירום מילדותיים</t>
  </si>
  <si>
    <t>נוירופיזיולוגיה</t>
  </si>
  <si>
    <t>תרגול מיומנויות</t>
  </si>
  <si>
    <t>טראומה עיוני</t>
  </si>
  <si>
    <t>מיומנויות חרום בטראומה מעשי</t>
  </si>
  <si>
    <t>תרגיל</t>
  </si>
  <si>
    <t>כתיבה מדעית</t>
  </si>
  <si>
    <t>התנסויות מד"א 2</t>
  </si>
  <si>
    <t>מבוא לקרדיולוגיה</t>
  </si>
  <si>
    <t>רפואת חירום שנה ב' - סמסטר ב'</t>
  </si>
  <si>
    <t>קרדיולוגיה</t>
  </si>
  <si>
    <t>מגה קוד - קרדיולוגיה</t>
  </si>
  <si>
    <t>מבוא לאורטופדיה</t>
  </si>
  <si>
    <t>מצבי חירום פנימיים</t>
  </si>
  <si>
    <t>חילוץ והצלה ואר"ן</t>
  </si>
  <si>
    <t>פרמקולוגיה קלינית</t>
  </si>
  <si>
    <t>אסונות וארועים רבי נפגעים ברפואה דחופה טרום אישפוזית</t>
  </si>
  <si>
    <t>תרגול מצבי חירום פנימיים - מגה קוד</t>
  </si>
  <si>
    <t>מצבי חרום פדיאטריים מעשי</t>
  </si>
  <si>
    <t>מצבי חירום פדיאטריים</t>
  </si>
  <si>
    <t>סה"כ שנה ב'</t>
  </si>
  <si>
    <t>ללא אנגלית</t>
  </si>
  <si>
    <t>רפואת חירום שנה ג' - סמסטר א' תשפ"ג</t>
  </si>
  <si>
    <t>הצגה ודיון של מקרים רפואיים</t>
  </si>
  <si>
    <t>סדנא לאולטראסונד</t>
  </si>
  <si>
    <t>סדנא</t>
  </si>
  <si>
    <t>דיני בריאות</t>
  </si>
  <si>
    <t>קורס חדש</t>
  </si>
  <si>
    <t>מגה קוד מתקדם</t>
  </si>
  <si>
    <t>התנסות בקרדיולוגיה</t>
  </si>
  <si>
    <t>התנסות ברפואה דחופה</t>
  </si>
  <si>
    <t>התנסות בילדים</t>
  </si>
  <si>
    <t>התנסות במיילדות</t>
  </si>
  <si>
    <t>עיבוד חוויות טראומתיות</t>
  </si>
  <si>
    <t>התנסות בהרדמה</t>
  </si>
  <si>
    <t>סה"כ נק"ז ללא סמינרים וקורסי בחירה</t>
  </si>
  <si>
    <t>קורסי בחירה: (אחד מהמוצעים)</t>
  </si>
  <si>
    <t>דימות רפואי</t>
  </si>
  <si>
    <t>רפואה וחברה במערב מהרנסס ועד למאה העשרים ואחת</t>
  </si>
  <si>
    <t>צוותי בריאות מול התקשורת - מאויבים לידידים</t>
  </si>
  <si>
    <t>המטפל והמטופל</t>
  </si>
  <si>
    <t>הבטים רב תחומים בזיקנה בריאה מתאוריה למעשה</t>
  </si>
  <si>
    <t>קשיבות לטיפול עצמי</t>
  </si>
  <si>
    <t>טכניקות הטיפול ההוליסטי - רפואת העידן החדש-ישן</t>
  </si>
  <si>
    <t>סה"כ שנה ג</t>
  </si>
  <si>
    <t>סמינריונים: (אחד מהמוצעים)</t>
  </si>
  <si>
    <t>סמינר באנתרופולוגיה</t>
  </si>
  <si>
    <t>סמינר</t>
  </si>
  <si>
    <t>סמינר ניהול ומנהיגות במצבי משבר-טרם ובמהלך אסון המוני א</t>
  </si>
  <si>
    <t>סמינר בסוגיות נבחרות בניהול מערכות הבריאות א</t>
  </si>
  <si>
    <t>סה"כ נק"ז כולל קורסי בחירה וסמינרים</t>
  </si>
  <si>
    <t>רפואת חירום שנה ג' - סמסטר ב'</t>
  </si>
  <si>
    <t xml:space="preserve">קבלת החלטות בתנאי לחץ ואי ודאות </t>
  </si>
  <si>
    <t>בשורה מרה</t>
  </si>
  <si>
    <t>ליווי להשתלמות קלינית במד"א</t>
  </si>
  <si>
    <t>התמכרויות בחומרים פסיכואקטיבים</t>
  </si>
  <si>
    <t>סדנא באתיקה</t>
  </si>
  <si>
    <t>התנסויות קליניות בניידות טיפול נמרץ</t>
  </si>
  <si>
    <t>סה"כ נק"ז ללא סמינרים</t>
  </si>
  <si>
    <t>סמינר בסוגיות נבחרות בניהול מערכות הבריאות ב</t>
  </si>
  <si>
    <t>סה"כ כולל סמינרים</t>
  </si>
  <si>
    <t>סה"כ לתואר</t>
  </si>
  <si>
    <t>אנגלית</t>
  </si>
  <si>
    <t>פתולוגיה כללית</t>
  </si>
  <si>
    <t>רפואת חירום שנה ב' - סמסטר א' תשפ"ב</t>
  </si>
  <si>
    <t>שי</t>
  </si>
  <si>
    <t xml:space="preserve">נתיב אויר מעשי </t>
  </si>
  <si>
    <t xml:space="preserve">סה"כ נק"ז לא כולל קורסי בחירה </t>
  </si>
  <si>
    <t>סה"כ כולל קורסי בחירה</t>
  </si>
  <si>
    <t>רפואת חירום שנה ב' - סמסטר א' תשפ"ד</t>
  </si>
  <si>
    <t>רפואת חירום שנה ג' - סמסטר א' תשפ"ה</t>
  </si>
  <si>
    <t>רפואת חירום שנה ב' - סמסטר א' תשפ"ג</t>
  </si>
  <si>
    <t>רפואת חירום שנה ג' - סמסטר א' תשפ"ד</t>
  </si>
  <si>
    <t>רפואת חירום שנה א' - סמסטר א   תשפ"א - מחזור 24  עולים לשנה ג</t>
  </si>
  <si>
    <t xml:space="preserve">רפואת חירום שנה א' - סמסטר א   תשפ"ג -  מחזור 26 </t>
  </si>
  <si>
    <t xml:space="preserve">סה"כ לתואר </t>
  </si>
  <si>
    <t xml:space="preserve">סה"כ לשנה ג </t>
  </si>
  <si>
    <t>סה"כ בחירה</t>
  </si>
  <si>
    <t>צוותי בריאות מול התקשורת מאויבים לידידים</t>
  </si>
  <si>
    <t>רפואה וחברה במערב מהרנסס ועד למאה העשרים ואחרת</t>
  </si>
  <si>
    <t>יחד עם שנה ג עובר לסמסטר ב של שנה א</t>
  </si>
  <si>
    <t>סה"כ שנה ג'</t>
  </si>
  <si>
    <t>קבלת החלטות בתנאי לחץ ואי ודאות</t>
  </si>
  <si>
    <t xml:space="preserve">סה"כ לשנה ב </t>
  </si>
  <si>
    <t>סה"כ סמסטר ב</t>
  </si>
  <si>
    <t>סמינר בסוגיות נבחרות בניהול מערכות בריאות א</t>
  </si>
  <si>
    <t>סוגיות ניהול ומנהיגות מצבי משבר-טרם ובמהלך אסון</t>
  </si>
  <si>
    <t>סמסטר א+ב</t>
  </si>
  <si>
    <t>קורס שנתי</t>
  </si>
  <si>
    <t>סה"כ חובה</t>
  </si>
  <si>
    <t>תרגול במצבי חירום פדיאטריים</t>
  </si>
  <si>
    <t>חילוץ והצלה אר"ן</t>
  </si>
  <si>
    <t>סמסטר ב</t>
  </si>
  <si>
    <t>סה"כ לסמסטר</t>
  </si>
  <si>
    <t>47219591 47219592</t>
  </si>
  <si>
    <t>47313020 47313021</t>
  </si>
  <si>
    <t>47819782 47819783</t>
  </si>
  <si>
    <t>סה"כ סמסטר ב' שנה ב'</t>
  </si>
  <si>
    <t xml:space="preserve">טראומה </t>
  </si>
  <si>
    <t>נתיב אויר מעשי</t>
  </si>
  <si>
    <t>נוירואנטומיה</t>
  </si>
  <si>
    <t>אפידמיולוגיה וחשיבה כמותית</t>
  </si>
  <si>
    <t>סה"כ סמסטר א</t>
  </si>
  <si>
    <t>אפידימיולוגיה וקריאה ביקורתית</t>
  </si>
  <si>
    <t>מערכת הבריאות בישראל</t>
  </si>
  <si>
    <t>היסטולוגיה ופתולוגיה</t>
  </si>
  <si>
    <t>הבטים רב תחומים בזיקנה בריאוה מתאוריה למעשה</t>
  </si>
  <si>
    <t>שנה ג' רפואת חרום משלימים תשפד</t>
  </si>
  <si>
    <t>רפואת חירום שנה ב' משלימים רגילים - סמסטר א' - תשפג</t>
  </si>
  <si>
    <t>רפואת חירום שנה א' - סמסטר ב' - תשפא</t>
  </si>
  <si>
    <t>רפואת חירום משלימים  שנה א' - סמסטר א'   תשפא</t>
  </si>
  <si>
    <t>פענוח א.ק.ג</t>
  </si>
  <si>
    <t>רפואת חירום שנה ב' משלימים רגילים - סמסטר א' - תשפב</t>
  </si>
  <si>
    <t>דגן שוורץ</t>
  </si>
  <si>
    <t>קבלת החלטות בתנאי לחץ</t>
  </si>
  <si>
    <t>שנה ג' רפואת חרום משלימים תשפג</t>
  </si>
  <si>
    <t>רפואת חירום שנה ב' - סמסטר א' תשפ"ה</t>
  </si>
  <si>
    <t>רפואת חירום שנה ג' - סמסטר א' תשפ"ו</t>
  </si>
  <si>
    <t>.</t>
  </si>
  <si>
    <t xml:space="preserve">פענוח א.ק.ג </t>
  </si>
  <si>
    <t>השם שונה ממבוא לקרדיולוגיה</t>
  </si>
  <si>
    <t>סמינר באוכלוסיות פגיעות במצבי שגרה וחירום</t>
  </si>
  <si>
    <t xml:space="preserve">סמינר מחקר במצבי חרום במערכת הבריאות </t>
  </si>
  <si>
    <t>רפואת חירום שנה א' - סמסטר ב' - תשפב</t>
  </si>
  <si>
    <t xml:space="preserve">רפואת חירום שנה א' - סמסטר א   תשפ"ב - מחזור 25 </t>
  </si>
  <si>
    <t>רפואת חירום משלימים  שנה א' - סמסטר א'   תשפב מחזור 25</t>
  </si>
  <si>
    <t xml:space="preserve">רפואת חירום משלימים שנה א' - סמסטר א   תשפ"ג -  מחזור 26 </t>
  </si>
  <si>
    <t>סה"כ סמסטר א' שנה ב'</t>
  </si>
  <si>
    <t>סמסטר ב שנה ב</t>
  </si>
  <si>
    <t xml:space="preserve">קורס באנגלית </t>
  </si>
  <si>
    <t>קורס באנגלית</t>
  </si>
  <si>
    <t>התנסויות מד"א 1</t>
  </si>
  <si>
    <t xml:space="preserve">אולטראסונד טרום אישפוזי </t>
  </si>
  <si>
    <t>פענוח א.ק.ג מתקדם</t>
  </si>
  <si>
    <t>תרגול נתיב אויר - מעשי</t>
  </si>
  <si>
    <t>גישות טיפול בהרגלים התמכרותיים</t>
  </si>
  <si>
    <t xml:space="preserve">התמכרויות בחומרים פסיכואקטיביים </t>
  </si>
  <si>
    <t xml:space="preserve">רפואת חירום שנה א' - סמסטר א   תשפ"ה -  מחזור 28 </t>
  </si>
  <si>
    <t>רפואת חירום שנה ב' - סמסטר א' תשפ"ו</t>
  </si>
  <si>
    <t>רפואת חירום שנה ג' - סמסטר א' תשפ"ז</t>
  </si>
  <si>
    <t xml:space="preserve">רפואת חירום משלימים שנה א' - סמסטר א   תשפ"ה -  מחזור 28 </t>
  </si>
  <si>
    <t xml:space="preserve">טראומה עיוני </t>
  </si>
  <si>
    <t>סמינר באבטחת איכות ברפואה דחופה ב</t>
  </si>
  <si>
    <t>סמינר באבטחת איכות ברפואה דחופה א</t>
  </si>
  <si>
    <t>11.11.2024</t>
  </si>
  <si>
    <t xml:space="preserve">רפואת חירום שנה א' - סמסטר א   תשפ"ו -  מחזור 29 </t>
  </si>
  <si>
    <t>רפואת חירום שנה ב' - סמסטר א' תשפ"ז</t>
  </si>
  <si>
    <t>רפואת חירום שנה ג' - סמסטר א' תשפ"ח</t>
  </si>
  <si>
    <t>31.07.2025</t>
  </si>
  <si>
    <t>ש.ח 2024</t>
  </si>
  <si>
    <t xml:space="preserve">רפואת חירום שנה א' - סמסטר א' תשפ"ד -  מחזור 27 </t>
  </si>
  <si>
    <t>סה"כ נק"ז חובה שנה א'</t>
  </si>
  <si>
    <t>סה"כ נק"ז חובה שנה ב'</t>
  </si>
  <si>
    <t>אנגלית מתקדמים 2</t>
  </si>
  <si>
    <t>סה"כ נק"ז שנה ב'</t>
  </si>
  <si>
    <t xml:space="preserve">סה"כ נק"ז חובה </t>
  </si>
  <si>
    <t xml:space="preserve">סה"כ נק"ז  סמסטר א' </t>
  </si>
  <si>
    <t>סה"כ נק"ז סמסטר ב'</t>
  </si>
  <si>
    <t>סה"כ נק"ז שנה ג'</t>
  </si>
  <si>
    <t>סה"כ נק"ז לתואר</t>
  </si>
  <si>
    <t>ש.ח 2025</t>
  </si>
  <si>
    <t>מקוון</t>
  </si>
  <si>
    <t>סה"כ נק"ז חובה</t>
  </si>
  <si>
    <t>סה"כ סמסטר א'</t>
  </si>
  <si>
    <t>רפואת חירום שנה ב' - סמסטר א'</t>
  </si>
  <si>
    <t>סה"כ סמסטר ב'</t>
  </si>
  <si>
    <t>רפואת חירום שנה ג' - סמסטר א'</t>
  </si>
  <si>
    <t>סה"כ נק"ז שנה ג</t>
  </si>
  <si>
    <t>שונה באישור סגן דיקן 17.6.25</t>
  </si>
  <si>
    <t>שילוב בינה מלאכותית ברפואת חירום - חלק ב'</t>
  </si>
  <si>
    <t>שילוב בינה מלאכותית ברפואת חירום - חלק א'</t>
  </si>
  <si>
    <t>החל משנת חוזה 2025</t>
  </si>
  <si>
    <t>אנטומיה כללית -  רפואת חירום</t>
  </si>
  <si>
    <t>ש.ח  2026</t>
  </si>
  <si>
    <t xml:space="preserve">רפואת חירום משלימים שנה א' - סמ' תשפ"ד -  מחזור 27 </t>
  </si>
  <si>
    <t xml:space="preserve"> מקוון</t>
  </si>
  <si>
    <t>סה"כ חובה שנה ב'</t>
  </si>
  <si>
    <t>סה"כ נק"ז</t>
  </si>
  <si>
    <t>חסר חצי נק"ז בבדיקה של מורן</t>
  </si>
  <si>
    <t>סמינר רפואה מבוססת ראיות</t>
  </si>
  <si>
    <t>07.08.2025</t>
  </si>
  <si>
    <t xml:space="preserve">גישות טיפול בהרגלים התמכרותיים </t>
  </si>
  <si>
    <t xml:space="preserve">רפואת חירום משלימים שנה א' - סמסטר א   תשפ"ו -  מחזור 29 </t>
  </si>
  <si>
    <t xml:space="preserve">מבוא לאורטופדיה - קורס מקוון </t>
  </si>
  <si>
    <t>מצבי חירום פדיאטריים קורס מקוון למעט 5 מפגשים פרונטליים</t>
  </si>
  <si>
    <t xml:space="preserve">מצבי חירום פדיאטריים קורס מקוון למעט 5 מפגשים </t>
  </si>
  <si>
    <t xml:space="preserve">מבוא לאורטופדיה קורס מקוון </t>
  </si>
  <si>
    <t xml:space="preserve">מצבי חירום פדיאטריים קורס מקוון למעט 5 מפגשים פרונטליים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</si>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</sst>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4"/>
      <color theme="1"/>
      <name val="Arial"/>
      <family val="2"/>
      <charset val="177"/>
      <scheme val="minor"/>
    </font>
    <font>
      <sz val="10"/>
      <name val="David"/>
      <family val="2"/>
      <charset val="177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color indexed="10"/>
      <name val="Arial"/>
      <family val="2"/>
    </font>
    <font>
      <sz val="10"/>
      <name val="Arial"/>
      <family val="2"/>
    </font>
    <font>
      <b/>
      <sz val="10"/>
      <color rgb="FFFF000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</font>
    <font>
      <sz val="13"/>
      <name val="Narkisim"/>
      <family val="2"/>
      <charset val="177"/>
    </font>
    <font>
      <sz val="13"/>
      <name val="David"/>
      <family val="2"/>
      <charset val="177"/>
    </font>
    <font>
      <b/>
      <sz val="12"/>
      <name val="Arial"/>
      <family val="2"/>
    </font>
    <font>
      <b/>
      <sz val="14"/>
      <name val="David"/>
      <family val="2"/>
      <charset val="177"/>
    </font>
    <font>
      <sz val="10"/>
      <name val="Arial"/>
      <family val="2"/>
    </font>
    <font>
      <b/>
      <sz val="12"/>
      <name val="David"/>
      <family val="2"/>
    </font>
    <font>
      <b/>
      <sz val="10"/>
      <name val="David"/>
      <family val="2"/>
    </font>
    <font>
      <sz val="16"/>
      <name val="David"/>
      <family val="2"/>
      <charset val="177"/>
    </font>
    <font>
      <b/>
      <sz val="14"/>
      <name val="David"/>
      <family val="2"/>
    </font>
    <font>
      <b/>
      <sz val="10"/>
      <name val="Arial"/>
      <family val="2"/>
      <charset val="177"/>
    </font>
    <font>
      <b/>
      <sz val="16"/>
      <name val="David"/>
      <family val="2"/>
      <charset val="177"/>
    </font>
    <font>
      <b/>
      <sz val="14"/>
      <color theme="1"/>
      <name val="Arial"/>
      <family val="2"/>
      <charset val="177"/>
      <scheme val="minor"/>
    </font>
    <font>
      <sz val="14"/>
      <name val="David"/>
      <family val="2"/>
      <charset val="177"/>
    </font>
    <font>
      <b/>
      <sz val="16"/>
      <color theme="1"/>
      <name val="Arial"/>
      <family val="2"/>
      <charset val="177"/>
      <scheme val="minor"/>
    </font>
    <font>
      <sz val="14"/>
      <name val="David"/>
      <family val="2"/>
    </font>
    <font>
      <b/>
      <sz val="18"/>
      <name val="David"/>
      <family val="2"/>
      <charset val="177"/>
    </font>
    <font>
      <b/>
      <sz val="14"/>
      <color rgb="FFFF0000"/>
      <name val="David"/>
      <family val="2"/>
    </font>
    <font>
      <sz val="14"/>
      <name val="Arial"/>
      <family val="2"/>
      <charset val="177"/>
    </font>
    <font>
      <sz val="11"/>
      <name val="David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30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top" wrapText="1" readingOrder="2"/>
    </xf>
    <xf numFmtId="0" fontId="3" fillId="0" borderId="2" xfId="0" applyFont="1" applyBorder="1" applyAlignment="1">
      <alignment horizontal="right" vertical="top" wrapText="1" readingOrder="2"/>
    </xf>
    <xf numFmtId="0" fontId="3" fillId="0" borderId="2" xfId="0" applyFont="1" applyBorder="1" applyAlignment="1">
      <alignment horizontal="justify" vertical="top" wrapText="1" readingOrder="2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right" vertical="top" wrapText="1" readingOrder="2"/>
    </xf>
    <xf numFmtId="0" fontId="3" fillId="0" borderId="3" xfId="0" applyFont="1" applyBorder="1" applyAlignment="1">
      <alignment horizontal="center" vertical="top" wrapText="1" readingOrder="2"/>
    </xf>
    <xf numFmtId="0" fontId="4" fillId="0" borderId="0" xfId="0" applyFont="1"/>
    <xf numFmtId="0" fontId="1" fillId="2" borderId="2" xfId="0" applyFont="1" applyFill="1" applyBorder="1"/>
    <xf numFmtId="0" fontId="3" fillId="2" borderId="2" xfId="0" applyFont="1" applyFill="1" applyBorder="1" applyAlignment="1">
      <alignment horizontal="justify" vertical="top" wrapText="1" readingOrder="2"/>
    </xf>
    <xf numFmtId="0" fontId="1" fillId="2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center"/>
    </xf>
    <xf numFmtId="0" fontId="2" fillId="0" borderId="0" xfId="0" applyFont="1" applyAlignment="1">
      <alignment horizontal="justify" readingOrder="2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6" xfId="0" applyFont="1" applyFill="1" applyBorder="1"/>
    <xf numFmtId="0" fontId="3" fillId="2" borderId="6" xfId="0" applyFont="1" applyFill="1" applyBorder="1" applyAlignment="1">
      <alignment horizontal="justify" vertical="top" wrapText="1" readingOrder="2"/>
    </xf>
    <xf numFmtId="0" fontId="1" fillId="2" borderId="6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center"/>
    </xf>
    <xf numFmtId="0" fontId="0" fillId="2" borderId="0" xfId="0" applyFill="1"/>
    <xf numFmtId="0" fontId="1" fillId="0" borderId="3" xfId="0" applyFont="1" applyBorder="1"/>
    <xf numFmtId="0" fontId="1" fillId="0" borderId="4" xfId="0" applyFont="1" applyBorder="1"/>
    <xf numFmtId="0" fontId="3" fillId="2" borderId="2" xfId="0" applyFont="1" applyFill="1" applyBorder="1" applyAlignment="1">
      <alignment horizontal="center" vertical="top" wrapText="1" readingOrder="2"/>
    </xf>
    <xf numFmtId="0" fontId="3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justify" vertical="top" wrapText="1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center" vertical="top" wrapText="1" readingOrder="2"/>
    </xf>
    <xf numFmtId="0" fontId="7" fillId="2" borderId="2" xfId="0" applyFont="1" applyFill="1" applyBorder="1" applyAlignment="1">
      <alignment horizontal="center"/>
    </xf>
    <xf numFmtId="0" fontId="8" fillId="0" borderId="0" xfId="0" applyFont="1"/>
    <xf numFmtId="0" fontId="3" fillId="2" borderId="3" xfId="0" applyFont="1" applyFill="1" applyBorder="1" applyAlignment="1">
      <alignment horizontal="justify" vertical="top" wrapText="1" readingOrder="2"/>
    </xf>
    <xf numFmtId="0" fontId="3" fillId="0" borderId="3" xfId="0" applyFont="1" applyBorder="1" applyAlignment="1">
      <alignment horizontal="justify" vertical="top" wrapText="1" readingOrder="2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readingOrder="1"/>
    </xf>
    <xf numFmtId="0" fontId="9" fillId="0" borderId="8" xfId="0" applyFont="1" applyBorder="1" applyAlignment="1">
      <alignment horizontal="right" vertical="center" readingOrder="2"/>
    </xf>
    <xf numFmtId="0" fontId="10" fillId="0" borderId="8" xfId="0" applyFont="1" applyBorder="1" applyAlignment="1">
      <alignment horizontal="right" vertical="center" readingOrder="2"/>
    </xf>
    <xf numFmtId="0" fontId="10" fillId="0" borderId="8" xfId="0" applyFont="1" applyBorder="1" applyAlignment="1">
      <alignment horizontal="center" vertical="center" readingOrder="1"/>
    </xf>
    <xf numFmtId="0" fontId="10" fillId="0" borderId="8" xfId="0" applyFont="1" applyBorder="1" applyAlignment="1">
      <alignment horizontal="right" vertical="center" readingOrder="1"/>
    </xf>
    <xf numFmtId="0" fontId="10" fillId="0" borderId="8" xfId="0" applyFont="1" applyBorder="1" applyAlignment="1">
      <alignment horizontal="left" vertical="center" readingOrder="1"/>
    </xf>
    <xf numFmtId="0" fontId="10" fillId="0" borderId="2" xfId="0" applyFont="1" applyBorder="1" applyAlignment="1">
      <alignment horizontal="center"/>
    </xf>
    <xf numFmtId="0" fontId="3" fillId="2" borderId="2" xfId="0" applyFont="1" applyFill="1" applyBorder="1"/>
    <xf numFmtId="0" fontId="2" fillId="2" borderId="2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11" fillId="0" borderId="0" xfId="0" applyFont="1"/>
    <xf numFmtId="0" fontId="5" fillId="2" borderId="0" xfId="0" applyFont="1" applyFill="1"/>
    <xf numFmtId="0" fontId="3" fillId="2" borderId="9" xfId="0" applyFont="1" applyFill="1" applyBorder="1" applyAlignment="1">
      <alignment horizontal="justify" vertical="top" wrapText="1" readingOrder="2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justify" vertical="top" wrapText="1" readingOrder="2"/>
    </xf>
    <xf numFmtId="2" fontId="0" fillId="2" borderId="0" xfId="0" applyNumberFormat="1" applyFill="1" applyAlignment="1">
      <alignment horizontal="center"/>
    </xf>
    <xf numFmtId="0" fontId="3" fillId="3" borderId="2" xfId="0" applyFont="1" applyFill="1" applyBorder="1" applyAlignment="1">
      <alignment horizontal="justify" vertical="top" wrapText="1" readingOrder="2"/>
    </xf>
    <xf numFmtId="0" fontId="3" fillId="3" borderId="2" xfId="0" applyFont="1" applyFill="1" applyBorder="1" applyAlignment="1">
      <alignment horizontal="right" vertical="top" wrapText="1" readingOrder="2"/>
    </xf>
    <xf numFmtId="0" fontId="3" fillId="3" borderId="2" xfId="0" applyFont="1" applyFill="1" applyBorder="1" applyAlignment="1">
      <alignment horizontal="center" vertical="top" wrapText="1" readingOrder="2"/>
    </xf>
    <xf numFmtId="0" fontId="1" fillId="3" borderId="2" xfId="0" applyFont="1" applyFill="1" applyBorder="1" applyAlignment="1">
      <alignment horizontal="center"/>
    </xf>
    <xf numFmtId="0" fontId="13" fillId="0" borderId="0" xfId="1"/>
    <xf numFmtId="0" fontId="13" fillId="0" borderId="0" xfId="1" applyAlignment="1">
      <alignment horizontal="center"/>
    </xf>
    <xf numFmtId="0" fontId="13" fillId="0" borderId="0" xfId="1" applyAlignment="1">
      <alignment horizontal="right"/>
    </xf>
    <xf numFmtId="0" fontId="5" fillId="0" borderId="0" xfId="1" applyFont="1"/>
    <xf numFmtId="0" fontId="8" fillId="0" borderId="0" xfId="1" applyFont="1" applyAlignment="1">
      <alignment horizontal="center"/>
    </xf>
    <xf numFmtId="0" fontId="11" fillId="0" borderId="0" xfId="1" applyFont="1"/>
    <xf numFmtId="0" fontId="11" fillId="2" borderId="0" xfId="1" applyFont="1" applyFill="1"/>
    <xf numFmtId="0" fontId="8" fillId="2" borderId="0" xfId="1" applyFont="1" applyFill="1" applyAlignment="1">
      <alignment horizontal="center"/>
    </xf>
    <xf numFmtId="0" fontId="8" fillId="2" borderId="0" xfId="1" applyFont="1" applyFill="1" applyAlignment="1">
      <alignment horizontal="right"/>
    </xf>
    <xf numFmtId="0" fontId="2" fillId="2" borderId="0" xfId="1" applyFont="1" applyFill="1" applyAlignment="1">
      <alignment horizontal="right" vertical="top" wrapText="1" readingOrder="2"/>
    </xf>
    <xf numFmtId="0" fontId="8" fillId="2" borderId="0" xfId="1" applyFont="1" applyFill="1"/>
    <xf numFmtId="0" fontId="8" fillId="0" borderId="0" xfId="1" applyFont="1"/>
    <xf numFmtId="0" fontId="1" fillId="0" borderId="0" xfId="1" applyFont="1" applyAlignment="1">
      <alignment horizontal="center"/>
    </xf>
    <xf numFmtId="0" fontId="2" fillId="0" borderId="0" xfId="1" applyFont="1" applyAlignment="1">
      <alignment horizontal="justify" vertical="top" wrapText="1" readingOrder="2"/>
    </xf>
    <xf numFmtId="0" fontId="2" fillId="0" borderId="0" xfId="1" applyFont="1" applyAlignment="1">
      <alignment horizontal="center" vertical="top" wrapText="1" readingOrder="2"/>
    </xf>
    <xf numFmtId="0" fontId="2" fillId="0" borderId="0" xfId="1" applyFont="1" applyAlignment="1">
      <alignment horizontal="right" vertical="top" wrapText="1" readingOrder="2"/>
    </xf>
    <xf numFmtId="0" fontId="1" fillId="2" borderId="2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justify" vertical="top" wrapText="1" readingOrder="2"/>
    </xf>
    <xf numFmtId="0" fontId="2" fillId="2" borderId="2" xfId="1" applyFont="1" applyFill="1" applyBorder="1" applyAlignment="1">
      <alignment horizontal="center" vertical="top" wrapText="1" readingOrder="2"/>
    </xf>
    <xf numFmtId="0" fontId="2" fillId="2" borderId="2" xfId="1" applyFont="1" applyFill="1" applyBorder="1" applyAlignment="1">
      <alignment horizontal="right" vertical="top" wrapText="1" readingOrder="2"/>
    </xf>
    <xf numFmtId="0" fontId="1" fillId="0" borderId="2" xfId="1" applyFont="1" applyBorder="1" applyAlignment="1">
      <alignment horizontal="center"/>
    </xf>
    <xf numFmtId="0" fontId="3" fillId="0" borderId="2" xfId="1" applyFont="1" applyBorder="1" applyAlignment="1">
      <alignment horizontal="center" vertical="top" wrapText="1" readingOrder="2"/>
    </xf>
    <xf numFmtId="0" fontId="3" fillId="0" borderId="2" xfId="1" applyFont="1" applyBorder="1" applyAlignment="1">
      <alignment horizontal="right" vertical="top" wrapText="1" readingOrder="2"/>
    </xf>
    <xf numFmtId="0" fontId="3" fillId="0" borderId="2" xfId="1" applyFont="1" applyBorder="1" applyAlignment="1">
      <alignment horizontal="justify" vertical="top" wrapText="1" readingOrder="2"/>
    </xf>
    <xf numFmtId="0" fontId="2" fillId="0" borderId="2" xfId="1" applyFont="1" applyBorder="1" applyAlignment="1">
      <alignment horizontal="center" vertical="top" wrapText="1" readingOrder="2"/>
    </xf>
    <xf numFmtId="0" fontId="2" fillId="0" borderId="2" xfId="1" applyFont="1" applyBorder="1" applyAlignment="1">
      <alignment horizontal="right" vertical="top" wrapText="1" readingOrder="2"/>
    </xf>
    <xf numFmtId="0" fontId="3" fillId="0" borderId="0" xfId="1" applyFont="1" applyAlignment="1">
      <alignment horizontal="center" vertical="top" wrapText="1" readingOrder="2"/>
    </xf>
    <xf numFmtId="0" fontId="12" fillId="2" borderId="2" xfId="1" applyFont="1" applyFill="1" applyBorder="1" applyAlignment="1">
      <alignment horizontal="center" vertical="top" wrapText="1" readingOrder="2"/>
    </xf>
    <xf numFmtId="0" fontId="12" fillId="2" borderId="3" xfId="1" applyFont="1" applyFill="1" applyBorder="1" applyAlignment="1">
      <alignment horizontal="right" vertical="top" wrapText="1" readingOrder="2"/>
    </xf>
    <xf numFmtId="0" fontId="12" fillId="2" borderId="2" xfId="1" applyFont="1" applyFill="1" applyBorder="1" applyAlignment="1">
      <alignment horizontal="justify" vertical="top" wrapText="1" readingOrder="2"/>
    </xf>
    <xf numFmtId="0" fontId="3" fillId="2" borderId="2" xfId="1" applyFont="1" applyFill="1" applyBorder="1" applyAlignment="1">
      <alignment horizontal="center" vertical="top" wrapText="1" readingOrder="2"/>
    </xf>
    <xf numFmtId="0" fontId="3" fillId="2" borderId="2" xfId="1" applyFont="1" applyFill="1" applyBorder="1" applyAlignment="1">
      <alignment horizontal="justify" vertical="top" wrapText="1" readingOrder="2"/>
    </xf>
    <xf numFmtId="0" fontId="3" fillId="0" borderId="7" xfId="1" applyFont="1" applyBorder="1" applyAlignment="1">
      <alignment horizontal="center" vertical="top" wrapText="1" readingOrder="2"/>
    </xf>
    <xf numFmtId="0" fontId="3" fillId="0" borderId="6" xfId="1" applyFont="1" applyBorder="1" applyAlignment="1">
      <alignment horizontal="center" vertical="top" wrapText="1" readingOrder="2"/>
    </xf>
    <xf numFmtId="0" fontId="3" fillId="0" borderId="9" xfId="1" applyFont="1" applyBorder="1" applyAlignment="1">
      <alignment horizontal="center" vertical="top" wrapText="1" readingOrder="2"/>
    </xf>
    <xf numFmtId="0" fontId="1" fillId="0" borderId="4" xfId="1" applyFont="1" applyBorder="1" applyAlignment="1">
      <alignment horizontal="center"/>
    </xf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right"/>
    </xf>
    <xf numFmtId="0" fontId="12" fillId="0" borderId="0" xfId="1" applyFont="1" applyAlignment="1">
      <alignment horizontal="justify" vertical="top" wrapText="1" readingOrder="2"/>
    </xf>
    <xf numFmtId="0" fontId="3" fillId="0" borderId="0" xfId="1" applyFont="1" applyAlignment="1">
      <alignment horizontal="justify" vertical="top" wrapText="1" readingOrder="2"/>
    </xf>
    <xf numFmtId="0" fontId="12" fillId="2" borderId="2" xfId="1" applyFont="1" applyFill="1" applyBorder="1" applyAlignment="1">
      <alignment horizontal="center"/>
    </xf>
    <xf numFmtId="0" fontId="12" fillId="2" borderId="2" xfId="1" applyFont="1" applyFill="1" applyBorder="1" applyAlignment="1">
      <alignment horizontal="right"/>
    </xf>
    <xf numFmtId="0" fontId="15" fillId="2" borderId="2" xfId="1" applyFont="1" applyFill="1" applyBorder="1" applyAlignment="1">
      <alignment horizontal="center"/>
    </xf>
    <xf numFmtId="0" fontId="14" fillId="2" borderId="2" xfId="1" applyFont="1" applyFill="1" applyBorder="1" applyAlignment="1">
      <alignment horizontal="center" vertical="top" wrapText="1" readingOrder="2"/>
    </xf>
    <xf numFmtId="0" fontId="14" fillId="2" borderId="2" xfId="1" applyFont="1" applyFill="1" applyBorder="1" applyAlignment="1">
      <alignment horizontal="right" vertical="top" wrapText="1" readingOrder="2"/>
    </xf>
    <xf numFmtId="0" fontId="14" fillId="2" borderId="2" xfId="1" applyFont="1" applyFill="1" applyBorder="1" applyAlignment="1">
      <alignment horizontal="justify" vertical="top" wrapText="1" readingOrder="2"/>
    </xf>
    <xf numFmtId="0" fontId="2" fillId="0" borderId="2" xfId="1" applyFont="1" applyBorder="1" applyAlignment="1">
      <alignment horizontal="justify" vertical="top" wrapText="1" readingOrder="2"/>
    </xf>
    <xf numFmtId="0" fontId="1" fillId="0" borderId="10" xfId="1" applyFont="1" applyBorder="1" applyAlignment="1">
      <alignment horizontal="center"/>
    </xf>
    <xf numFmtId="0" fontId="3" fillId="0" borderId="7" xfId="1" applyFont="1" applyBorder="1" applyAlignment="1">
      <alignment horizontal="right" vertical="top" wrapText="1" readingOrder="2"/>
    </xf>
    <xf numFmtId="0" fontId="14" fillId="2" borderId="6" xfId="1" applyFont="1" applyFill="1" applyBorder="1" applyAlignment="1">
      <alignment vertical="top" wrapText="1" readingOrder="2"/>
    </xf>
    <xf numFmtId="0" fontId="1" fillId="0" borderId="11" xfId="1" applyFont="1" applyBorder="1" applyAlignment="1">
      <alignment horizontal="center"/>
    </xf>
    <xf numFmtId="0" fontId="1" fillId="0" borderId="12" xfId="1" applyFont="1" applyBorder="1" applyAlignment="1">
      <alignment horizontal="center"/>
    </xf>
    <xf numFmtId="0" fontId="3" fillId="0" borderId="12" xfId="1" applyFont="1" applyBorder="1" applyAlignment="1">
      <alignment horizontal="center" vertical="top" wrapText="1" readingOrder="2"/>
    </xf>
    <xf numFmtId="0" fontId="3" fillId="0" borderId="12" xfId="1" applyFont="1" applyBorder="1" applyAlignment="1">
      <alignment horizontal="right" vertical="top" wrapText="1" readingOrder="2"/>
    </xf>
    <xf numFmtId="0" fontId="3" fillId="0" borderId="12" xfId="1" applyFont="1" applyBorder="1" applyAlignment="1">
      <alignment horizontal="justify" vertical="top" wrapText="1" readingOrder="2"/>
    </xf>
    <xf numFmtId="0" fontId="3" fillId="0" borderId="13" xfId="1" applyFont="1" applyBorder="1" applyAlignment="1">
      <alignment horizontal="right" vertical="top" wrapText="1" readingOrder="2"/>
    </xf>
    <xf numFmtId="0" fontId="15" fillId="2" borderId="11" xfId="1" applyFont="1" applyFill="1" applyBorder="1" applyAlignment="1">
      <alignment horizontal="center"/>
    </xf>
    <xf numFmtId="0" fontId="15" fillId="2" borderId="12" xfId="1" applyFont="1" applyFill="1" applyBorder="1" applyAlignment="1">
      <alignment horizontal="center"/>
    </xf>
    <xf numFmtId="0" fontId="14" fillId="2" borderId="12" xfId="1" applyFont="1" applyFill="1" applyBorder="1" applyAlignment="1">
      <alignment horizontal="center" vertical="top" wrapText="1" readingOrder="2"/>
    </xf>
    <xf numFmtId="0" fontId="14" fillId="2" borderId="12" xfId="1" applyFont="1" applyFill="1" applyBorder="1" applyAlignment="1">
      <alignment horizontal="right" vertical="top" wrapText="1" readingOrder="2"/>
    </xf>
    <xf numFmtId="0" fontId="14" fillId="2" borderId="12" xfId="1" applyFont="1" applyFill="1" applyBorder="1" applyAlignment="1">
      <alignment horizontal="justify" vertical="top" wrapText="1" readingOrder="2"/>
    </xf>
    <xf numFmtId="0" fontId="14" fillId="2" borderId="13" xfId="1" applyFont="1" applyFill="1" applyBorder="1" applyAlignment="1">
      <alignment horizontal="right" vertical="top" wrapText="1" readingOrder="2"/>
    </xf>
    <xf numFmtId="0" fontId="16" fillId="0" borderId="2" xfId="1" applyFont="1" applyBorder="1" applyAlignment="1">
      <alignment horizontal="center"/>
    </xf>
    <xf numFmtId="0" fontId="3" fillId="0" borderId="9" xfId="1" applyFont="1" applyBorder="1" applyAlignment="1">
      <alignment horizontal="right" vertical="top" wrapText="1" readingOrder="2"/>
    </xf>
    <xf numFmtId="0" fontId="3" fillId="0" borderId="3" xfId="1" applyFont="1" applyBorder="1" applyAlignment="1">
      <alignment horizontal="right" vertical="top" wrapText="1" readingOrder="2"/>
    </xf>
    <xf numFmtId="0" fontId="1" fillId="0" borderId="0" xfId="1" applyFont="1"/>
    <xf numFmtId="0" fontId="1" fillId="0" borderId="0" xfId="1" applyFont="1" applyAlignment="1">
      <alignment horizontal="right"/>
    </xf>
    <xf numFmtId="0" fontId="1" fillId="2" borderId="0" xfId="1" applyFont="1" applyFill="1" applyAlignment="1">
      <alignment horizontal="center"/>
    </xf>
    <xf numFmtId="0" fontId="1" fillId="0" borderId="2" xfId="1" applyFont="1" applyBorder="1"/>
    <xf numFmtId="0" fontId="3" fillId="0" borderId="3" xfId="1" applyFont="1" applyBorder="1" applyAlignment="1">
      <alignment horizontal="center" vertical="top" wrapText="1" readingOrder="2"/>
    </xf>
    <xf numFmtId="0" fontId="2" fillId="2" borderId="4" xfId="1" applyFont="1" applyFill="1" applyBorder="1" applyAlignment="1">
      <alignment horizontal="center" vertical="top" wrapText="1" readingOrder="2"/>
    </xf>
    <xf numFmtId="0" fontId="2" fillId="2" borderId="14" xfId="1" applyFont="1" applyFill="1" applyBorder="1" applyAlignment="1">
      <alignment horizontal="right" vertical="top" wrapText="1" readingOrder="2"/>
    </xf>
    <xf numFmtId="0" fontId="2" fillId="2" borderId="14" xfId="1" applyFont="1" applyFill="1" applyBorder="1" applyAlignment="1">
      <alignment horizontal="justify" vertical="top" wrapText="1" readingOrder="2"/>
    </xf>
    <xf numFmtId="0" fontId="3" fillId="0" borderId="2" xfId="1" applyFont="1" applyBorder="1" applyAlignment="1">
      <alignment horizontal="justify" wrapText="1" readingOrder="2"/>
    </xf>
    <xf numFmtId="0" fontId="4" fillId="0" borderId="0" xfId="1" applyFont="1"/>
    <xf numFmtId="0" fontId="2" fillId="0" borderId="1" xfId="1" applyFont="1" applyBorder="1"/>
    <xf numFmtId="0" fontId="3" fillId="0" borderId="2" xfId="1" applyFont="1" applyBorder="1" applyAlignment="1">
      <alignment vertical="top" wrapText="1" readingOrder="2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/>
    <xf numFmtId="0" fontId="3" fillId="0" borderId="9" xfId="1" applyFont="1" applyBorder="1" applyAlignment="1">
      <alignment horizontal="center" wrapText="1" readingOrder="2"/>
    </xf>
    <xf numFmtId="0" fontId="2" fillId="2" borderId="0" xfId="1" applyFont="1" applyFill="1" applyAlignment="1">
      <alignment horizontal="justify" vertical="top" wrapText="1" readingOrder="2"/>
    </xf>
    <xf numFmtId="0" fontId="2" fillId="2" borderId="0" xfId="1" applyFont="1" applyFill="1" applyAlignment="1">
      <alignment horizontal="center" vertical="top" wrapText="1" readingOrder="2"/>
    </xf>
    <xf numFmtId="0" fontId="1" fillId="0" borderId="1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3" fillId="0" borderId="6" xfId="1" applyBorder="1"/>
    <xf numFmtId="0" fontId="3" fillId="2" borderId="2" xfId="0" applyFont="1" applyFill="1" applyBorder="1" applyAlignment="1">
      <alignment horizontal="center" vertical="center" wrapText="1" readingOrder="2"/>
    </xf>
    <xf numFmtId="0" fontId="3" fillId="0" borderId="2" xfId="0" applyFont="1" applyBorder="1" applyAlignment="1">
      <alignment vertical="top" wrapText="1" readingOrder="2"/>
    </xf>
    <xf numFmtId="0" fontId="3" fillId="0" borderId="14" xfId="1" applyFont="1" applyBorder="1" applyAlignment="1">
      <alignment horizontal="justify" vertical="top" wrapText="1" readingOrder="2"/>
    </xf>
    <xf numFmtId="0" fontId="3" fillId="0" borderId="14" xfId="1" applyFont="1" applyBorder="1" applyAlignment="1">
      <alignment horizontal="right" vertical="top" wrapText="1" readingOrder="2"/>
    </xf>
    <xf numFmtId="0" fontId="3" fillId="0" borderId="14" xfId="1" applyFont="1" applyBorder="1" applyAlignment="1">
      <alignment horizontal="center" vertical="top" wrapText="1" readingOrder="2"/>
    </xf>
    <xf numFmtId="0" fontId="3" fillId="0" borderId="6" xfId="1" applyFont="1" applyBorder="1" applyAlignment="1">
      <alignment horizontal="right" vertical="top" wrapText="1" readingOrder="2"/>
    </xf>
    <xf numFmtId="0" fontId="1" fillId="0" borderId="6" xfId="1" applyFont="1" applyBorder="1" applyAlignment="1">
      <alignment horizontal="center"/>
    </xf>
    <xf numFmtId="0" fontId="3" fillId="0" borderId="6" xfId="1" applyFont="1" applyBorder="1" applyAlignment="1">
      <alignment horizontal="justify" vertical="top" wrapText="1" readingOrder="2"/>
    </xf>
    <xf numFmtId="0" fontId="1" fillId="0" borderId="14" xfId="1" applyFont="1" applyBorder="1" applyAlignment="1">
      <alignment horizontal="center"/>
    </xf>
    <xf numFmtId="0" fontId="1" fillId="0" borderId="18" xfId="1" applyFont="1" applyBorder="1" applyAlignment="1">
      <alignment horizontal="center"/>
    </xf>
    <xf numFmtId="0" fontId="12" fillId="2" borderId="2" xfId="0" applyFont="1" applyFill="1" applyBorder="1" applyAlignment="1">
      <alignment horizontal="justify" vertical="top" wrapText="1" readingOrder="2"/>
    </xf>
    <xf numFmtId="0" fontId="12" fillId="2" borderId="2" xfId="0" applyFont="1" applyFill="1" applyBorder="1" applyAlignment="1">
      <alignment horizontal="right"/>
    </xf>
    <xf numFmtId="0" fontId="12" fillId="2" borderId="2" xfId="0" applyFont="1" applyFill="1" applyBorder="1" applyAlignment="1">
      <alignment horizontal="center"/>
    </xf>
    <xf numFmtId="0" fontId="21" fillId="0" borderId="2" xfId="0" applyFont="1" applyBorder="1" applyAlignment="1">
      <alignment horizontal="justify" vertical="top" wrapText="1" readingOrder="2"/>
    </xf>
    <xf numFmtId="0" fontId="21" fillId="0" borderId="2" xfId="0" applyFont="1" applyBorder="1" applyAlignment="1">
      <alignment horizontal="right" vertical="top" wrapText="1" readingOrder="2"/>
    </xf>
    <xf numFmtId="0" fontId="21" fillId="0" borderId="2" xfId="0" applyFont="1" applyBorder="1" applyAlignment="1">
      <alignment horizontal="center" vertical="top" wrapText="1" readingOrder="2"/>
    </xf>
    <xf numFmtId="0" fontId="21" fillId="0" borderId="2" xfId="0" applyFont="1" applyBorder="1" applyAlignment="1">
      <alignment horizontal="center"/>
    </xf>
    <xf numFmtId="0" fontId="21" fillId="0" borderId="3" xfId="0" applyFont="1" applyBorder="1" applyAlignment="1">
      <alignment horizontal="right" vertical="top" wrapText="1" readingOrder="2"/>
    </xf>
    <xf numFmtId="0" fontId="21" fillId="0" borderId="3" xfId="0" applyFont="1" applyBorder="1" applyAlignment="1">
      <alignment horizontal="center" vertical="top" wrapText="1" readingOrder="2"/>
    </xf>
    <xf numFmtId="0" fontId="17" fillId="0" borderId="2" xfId="0" applyFont="1" applyBorder="1" applyAlignment="1">
      <alignment vertical="top" wrapText="1" readingOrder="2"/>
    </xf>
    <xf numFmtId="0" fontId="20" fillId="0" borderId="0" xfId="0" applyFont="1"/>
    <xf numFmtId="0" fontId="19" fillId="4" borderId="2" xfId="0" applyFont="1" applyFill="1" applyBorder="1" applyAlignment="1">
      <alignment horizontal="justify" vertical="top" wrapText="1" readingOrder="2"/>
    </xf>
    <xf numFmtId="0" fontId="19" fillId="4" borderId="2" xfId="0" applyFont="1" applyFill="1" applyBorder="1" applyAlignment="1">
      <alignment horizontal="right"/>
    </xf>
    <xf numFmtId="0" fontId="19" fillId="4" borderId="2" xfId="0" applyFont="1" applyFill="1" applyBorder="1" applyAlignment="1">
      <alignment horizontal="center"/>
    </xf>
    <xf numFmtId="0" fontId="22" fillId="0" borderId="0" xfId="0" applyFont="1"/>
    <xf numFmtId="0" fontId="19" fillId="0" borderId="0" xfId="0" applyFont="1" applyFill="1" applyBorder="1" applyAlignment="1">
      <alignment horizontal="justify" vertical="top" wrapText="1" readingOrder="2"/>
    </xf>
    <xf numFmtId="0" fontId="19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center"/>
    </xf>
    <xf numFmtId="0" fontId="0" fillId="0" borderId="0" xfId="0" applyFill="1"/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/>
    <xf numFmtId="0" fontId="19" fillId="4" borderId="3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7" fillId="0" borderId="2" xfId="0" applyFont="1" applyBorder="1" applyAlignment="1">
      <alignment horizontal="center" vertical="top" wrapText="1" readingOrder="2"/>
    </xf>
    <xf numFmtId="0" fontId="5" fillId="0" borderId="0" xfId="0" applyFont="1" applyAlignment="1">
      <alignment horizontal="center"/>
    </xf>
    <xf numFmtId="0" fontId="17" fillId="5" borderId="2" xfId="0" applyFont="1" applyFill="1" applyBorder="1" applyAlignment="1">
      <alignment horizontal="justify" vertical="top" wrapText="1" readingOrder="2"/>
    </xf>
    <xf numFmtId="0" fontId="17" fillId="5" borderId="2" xfId="0" applyFont="1" applyFill="1" applyBorder="1" applyAlignment="1">
      <alignment horizontal="right" vertical="top" wrapText="1" readingOrder="2"/>
    </xf>
    <xf numFmtId="0" fontId="17" fillId="5" borderId="2" xfId="0" applyFont="1" applyFill="1" applyBorder="1" applyAlignment="1">
      <alignment horizontal="center" vertical="top" wrapText="1" readingOrder="2"/>
    </xf>
    <xf numFmtId="0" fontId="17" fillId="5" borderId="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justify" vertical="top" wrapText="1" readingOrder="2"/>
    </xf>
    <xf numFmtId="0" fontId="1" fillId="0" borderId="0" xfId="0" applyFont="1" applyFill="1" applyBorder="1" applyAlignment="1">
      <alignment horizontal="right"/>
    </xf>
    <xf numFmtId="0" fontId="19" fillId="4" borderId="6" xfId="0" applyFont="1" applyFill="1" applyBorder="1" applyAlignment="1">
      <alignment horizontal="center"/>
    </xf>
    <xf numFmtId="0" fontId="19" fillId="4" borderId="6" xfId="0" applyFont="1" applyFill="1" applyBorder="1" applyAlignment="1">
      <alignment horizontal="justify" vertical="top" wrapText="1" readingOrder="2"/>
    </xf>
    <xf numFmtId="0" fontId="19" fillId="0" borderId="6" xfId="0" applyFont="1" applyFill="1" applyBorder="1" applyAlignment="1">
      <alignment horizontal="justify" vertical="top" wrapText="1" readingOrder="2"/>
    </xf>
    <xf numFmtId="0" fontId="19" fillId="6" borderId="14" xfId="0" applyFont="1" applyFill="1" applyBorder="1" applyAlignment="1">
      <alignment horizontal="center"/>
    </xf>
    <xf numFmtId="0" fontId="19" fillId="6" borderId="14" xfId="0" applyFont="1" applyFill="1" applyBorder="1" applyAlignment="1">
      <alignment horizontal="justify" vertical="top" wrapText="1" readingOrder="2"/>
    </xf>
    <xf numFmtId="0" fontId="19" fillId="6" borderId="14" xfId="0" applyFont="1" applyFill="1" applyBorder="1" applyAlignment="1">
      <alignment horizontal="right"/>
    </xf>
    <xf numFmtId="0" fontId="19" fillId="6" borderId="13" xfId="0" applyFont="1" applyFill="1" applyBorder="1" applyAlignment="1">
      <alignment horizontal="center"/>
    </xf>
    <xf numFmtId="0" fontId="24" fillId="3" borderId="6" xfId="0" applyFont="1" applyFill="1" applyBorder="1" applyAlignment="1">
      <alignment horizontal="center"/>
    </xf>
    <xf numFmtId="0" fontId="24" fillId="3" borderId="6" xfId="0" applyFont="1" applyFill="1" applyBorder="1" applyAlignment="1">
      <alignment horizontal="justify" vertical="top" wrapText="1" readingOrder="2"/>
    </xf>
    <xf numFmtId="0" fontId="24" fillId="3" borderId="6" xfId="0" applyFont="1" applyFill="1" applyBorder="1" applyAlignment="1">
      <alignment horizontal="right"/>
    </xf>
    <xf numFmtId="0" fontId="19" fillId="2" borderId="6" xfId="0" applyFont="1" applyFill="1" applyBorder="1" applyAlignment="1">
      <alignment horizontal="center"/>
    </xf>
    <xf numFmtId="0" fontId="17" fillId="0" borderId="14" xfId="0" applyFont="1" applyBorder="1" applyAlignment="1">
      <alignment horizontal="center" vertical="top" wrapText="1" readingOrder="2"/>
    </xf>
    <xf numFmtId="0" fontId="17" fillId="0" borderId="14" xfId="0" applyFont="1" applyBorder="1" applyAlignment="1">
      <alignment vertical="top" wrapText="1" readingOrder="2"/>
    </xf>
    <xf numFmtId="0" fontId="12" fillId="2" borderId="7" xfId="0" applyFont="1" applyFill="1" applyBorder="1" applyAlignment="1">
      <alignment horizontal="justify" vertical="top" wrapText="1" readingOrder="2"/>
    </xf>
    <xf numFmtId="0" fontId="0" fillId="5" borderId="0" xfId="0" applyFill="1"/>
    <xf numFmtId="0" fontId="12" fillId="5" borderId="2" xfId="0" applyFont="1" applyFill="1" applyBorder="1" applyAlignment="1">
      <alignment horizontal="center" vertical="top" wrapText="1" readingOrder="2"/>
    </xf>
    <xf numFmtId="0" fontId="12" fillId="5" borderId="2" xfId="0" applyFont="1" applyFill="1" applyBorder="1" applyAlignment="1">
      <alignment horizontal="justify" vertical="top" wrapText="1" readingOrder="2"/>
    </xf>
    <xf numFmtId="0" fontId="12" fillId="5" borderId="2" xfId="0" applyFont="1" applyFill="1" applyBorder="1" applyAlignment="1">
      <alignment horizontal="center"/>
    </xf>
    <xf numFmtId="0" fontId="20" fillId="5" borderId="0" xfId="0" applyFont="1" applyFill="1"/>
    <xf numFmtId="0" fontId="23" fillId="0" borderId="2" xfId="0" applyFont="1" applyFill="1" applyBorder="1" applyAlignment="1">
      <alignment horizontal="center"/>
    </xf>
    <xf numFmtId="0" fontId="23" fillId="0" borderId="2" xfId="0" applyFont="1" applyFill="1" applyBorder="1" applyAlignment="1">
      <alignment horizontal="justify" vertical="top" wrapText="1" readingOrder="2"/>
    </xf>
    <xf numFmtId="0" fontId="23" fillId="0" borderId="2" xfId="0" applyFont="1" applyFill="1" applyBorder="1" applyAlignment="1">
      <alignment horizontal="center" vertical="top" wrapText="1" readingOrder="2"/>
    </xf>
    <xf numFmtId="0" fontId="12" fillId="2" borderId="14" xfId="0" applyFont="1" applyFill="1" applyBorder="1" applyAlignment="1">
      <alignment horizontal="center"/>
    </xf>
    <xf numFmtId="0" fontId="12" fillId="2" borderId="14" xfId="0" applyFont="1" applyFill="1" applyBorder="1" applyAlignment="1">
      <alignment horizontal="justify" vertical="top" wrapText="1" readingOrder="2"/>
    </xf>
    <xf numFmtId="0" fontId="19" fillId="2" borderId="7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0" fillId="7" borderId="0" xfId="0" applyFill="1"/>
    <xf numFmtId="0" fontId="21" fillId="0" borderId="2" xfId="0" applyFont="1" applyBorder="1" applyAlignment="1">
      <alignment horizontal="right"/>
    </xf>
    <xf numFmtId="0" fontId="25" fillId="0" borderId="2" xfId="0" applyFont="1" applyBorder="1" applyAlignment="1">
      <alignment horizontal="center" vertical="top" wrapText="1" readingOrder="2"/>
    </xf>
    <xf numFmtId="2" fontId="24" fillId="3" borderId="6" xfId="0" applyNumberFormat="1" applyFont="1" applyFill="1" applyBorder="1" applyAlignment="1">
      <alignment horizontal="center"/>
    </xf>
    <xf numFmtId="0" fontId="23" fillId="0" borderId="7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0" fillId="0" borderId="0" xfId="0" applyFont="1"/>
    <xf numFmtId="0" fontId="1" fillId="0" borderId="0" xfId="0" applyFont="1" applyFill="1" applyBorder="1"/>
    <xf numFmtId="0" fontId="12" fillId="5" borderId="20" xfId="0" applyFont="1" applyFill="1" applyBorder="1" applyAlignment="1">
      <alignment horizontal="center"/>
    </xf>
    <xf numFmtId="0" fontId="19" fillId="5" borderId="20" xfId="0" applyFont="1" applyFill="1" applyBorder="1" applyAlignment="1">
      <alignment horizontal="justify" vertical="top" wrapText="1" readingOrder="2"/>
    </xf>
    <xf numFmtId="0" fontId="17" fillId="2" borderId="1" xfId="0" applyFont="1" applyFill="1" applyBorder="1" applyAlignment="1"/>
    <xf numFmtId="0" fontId="17" fillId="2" borderId="19" xfId="0" applyFont="1" applyFill="1" applyBorder="1" applyAlignment="1"/>
    <xf numFmtId="0" fontId="19" fillId="2" borderId="6" xfId="0" applyFont="1" applyFill="1" applyBorder="1" applyAlignment="1"/>
    <xf numFmtId="0" fontId="26" fillId="0" borderId="0" xfId="1" applyFont="1"/>
    <xf numFmtId="0" fontId="0" fillId="0" borderId="0" xfId="0" applyAlignment="1"/>
    <xf numFmtId="0" fontId="12" fillId="0" borderId="2" xfId="0" applyFont="1" applyBorder="1" applyAlignment="1">
      <alignment horizontal="center" vertical="top" wrapText="1" readingOrder="2"/>
    </xf>
    <xf numFmtId="0" fontId="7" fillId="0" borderId="0" xfId="0" applyFont="1" applyAlignment="1">
      <alignment horizontal="center"/>
    </xf>
    <xf numFmtId="0" fontId="18" fillId="0" borderId="0" xfId="1" applyFont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justify" vertical="top" wrapText="1" readingOrder="2"/>
    </xf>
    <xf numFmtId="0" fontId="22" fillId="0" borderId="0" xfId="0" applyFont="1" applyFill="1"/>
    <xf numFmtId="0" fontId="27" fillId="0" borderId="2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justify" vertical="top" wrapText="1" readingOrder="2"/>
    </xf>
    <xf numFmtId="0" fontId="12" fillId="0" borderId="0" xfId="0" applyFont="1" applyFill="1" applyBorder="1" applyAlignment="1">
      <alignment horizontal="right"/>
    </xf>
    <xf numFmtId="0" fontId="20" fillId="0" borderId="0" xfId="0" applyFont="1" applyFill="1"/>
    <xf numFmtId="0" fontId="23" fillId="0" borderId="2" xfId="0" applyFont="1" applyBorder="1" applyAlignment="1">
      <alignment horizontal="center" vertical="top" wrapText="1" readingOrder="2"/>
    </xf>
    <xf numFmtId="0" fontId="14" fillId="2" borderId="1" xfId="0" applyFont="1" applyFill="1" applyBorder="1" applyAlignment="1"/>
    <xf numFmtId="0" fontId="14" fillId="2" borderId="19" xfId="0" applyFont="1" applyFill="1" applyBorder="1" applyAlignment="1"/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justify" vertical="top" wrapText="1" readingOrder="2"/>
    </xf>
    <xf numFmtId="0" fontId="14" fillId="2" borderId="6" xfId="0" applyFont="1" applyFill="1" applyBorder="1" applyAlignment="1">
      <alignment horizontal="center"/>
    </xf>
    <xf numFmtId="0" fontId="12" fillId="8" borderId="2" xfId="0" applyFont="1" applyFill="1" applyBorder="1" applyAlignment="1">
      <alignment horizontal="center"/>
    </xf>
    <xf numFmtId="0" fontId="12" fillId="8" borderId="2" xfId="0" applyFont="1" applyFill="1" applyBorder="1" applyAlignment="1">
      <alignment horizontal="justify" vertical="top" wrapText="1" readingOrder="2"/>
    </xf>
    <xf numFmtId="0" fontId="12" fillId="0" borderId="7" xfId="0" applyFont="1" applyBorder="1" applyAlignment="1">
      <alignment horizontal="center" vertical="top" wrapText="1" readingOrder="2"/>
    </xf>
    <xf numFmtId="0" fontId="17" fillId="0" borderId="7" xfId="0" applyFont="1" applyBorder="1" applyAlignment="1">
      <alignment vertical="top" wrapText="1" readingOrder="2"/>
    </xf>
    <xf numFmtId="0" fontId="12" fillId="0" borderId="1" xfId="0" applyFont="1" applyBorder="1" applyAlignment="1">
      <alignment horizontal="right" readingOrder="2"/>
    </xf>
    <xf numFmtId="0" fontId="17" fillId="2" borderId="6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right"/>
    </xf>
    <xf numFmtId="0" fontId="17" fillId="2" borderId="19" xfId="0" applyFont="1" applyFill="1" applyBorder="1" applyAlignment="1">
      <alignment horizontal="right"/>
    </xf>
    <xf numFmtId="0" fontId="19" fillId="2" borderId="6" xfId="0" applyFont="1" applyFill="1" applyBorder="1" applyAlignment="1">
      <alignment horizontal="center"/>
    </xf>
    <xf numFmtId="0" fontId="12" fillId="0" borderId="1" xfId="0" applyFont="1" applyBorder="1" applyAlignment="1">
      <alignment horizontal="right"/>
    </xf>
    <xf numFmtId="0" fontId="17" fillId="0" borderId="8" xfId="0" applyFont="1" applyFill="1" applyBorder="1" applyAlignment="1">
      <alignment horizontal="right"/>
    </xf>
    <xf numFmtId="0" fontId="17" fillId="0" borderId="21" xfId="0" applyFont="1" applyFill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 readingOrder="2"/>
    </xf>
    <xf numFmtId="0" fontId="3" fillId="0" borderId="2" xfId="0" applyFont="1" applyBorder="1" applyAlignment="1">
      <alignment horizontal="right" vertical="top" wrapText="1" readingOrder="2"/>
    </xf>
    <xf numFmtId="0" fontId="3" fillId="2" borderId="2" xfId="0" applyFont="1" applyFill="1" applyBorder="1" applyAlignment="1">
      <alignment horizontal="center" vertical="top" wrapText="1" readingOrder="2"/>
    </xf>
    <xf numFmtId="0" fontId="2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 vertical="top" readingOrder="2"/>
    </xf>
    <xf numFmtId="0" fontId="3" fillId="0" borderId="5" xfId="0" applyFont="1" applyBorder="1" applyAlignment="1">
      <alignment horizontal="center" vertical="top" readingOrder="2"/>
    </xf>
    <xf numFmtId="0" fontId="3" fillId="0" borderId="4" xfId="0" applyFont="1" applyBorder="1" applyAlignment="1">
      <alignment horizontal="center" vertical="top" readingOrder="2"/>
    </xf>
    <xf numFmtId="0" fontId="3" fillId="0" borderId="3" xfId="0" applyFont="1" applyBorder="1" applyAlignment="1">
      <alignment horizontal="center" vertical="top" wrapText="1" readingOrder="2"/>
    </xf>
    <xf numFmtId="0" fontId="3" fillId="0" borderId="5" xfId="0" applyFont="1" applyBorder="1" applyAlignment="1">
      <alignment horizontal="center" vertical="top" wrapText="1" readingOrder="2"/>
    </xf>
    <xf numFmtId="0" fontId="3" fillId="0" borderId="4" xfId="0" applyFont="1" applyBorder="1" applyAlignment="1">
      <alignment horizontal="center" vertical="top" wrapText="1" readingOrder="2"/>
    </xf>
    <xf numFmtId="0" fontId="24" fillId="3" borderId="23" xfId="0" applyFont="1" applyFill="1" applyBorder="1" applyAlignment="1">
      <alignment horizontal="center"/>
    </xf>
    <xf numFmtId="0" fontId="24" fillId="3" borderId="24" xfId="0" applyFont="1" applyFill="1" applyBorder="1" applyAlignment="1">
      <alignment horizontal="center"/>
    </xf>
    <xf numFmtId="0" fontId="24" fillId="3" borderId="25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" fillId="0" borderId="0" xfId="1" applyFont="1" applyAlignment="1">
      <alignment horizontal="center" readingOrder="2"/>
    </xf>
    <xf numFmtId="0" fontId="1" fillId="0" borderId="10" xfId="1" applyFont="1" applyBorder="1" applyAlignment="1">
      <alignment horizontal="center"/>
    </xf>
    <xf numFmtId="0" fontId="1" fillId="0" borderId="0" xfId="1" applyFont="1" applyAlignment="1">
      <alignment horizontal="center"/>
    </xf>
    <xf numFmtId="0" fontId="3" fillId="0" borderId="3" xfId="1" applyFont="1" applyBorder="1" applyAlignment="1">
      <alignment horizontal="center" vertical="top" wrapText="1" readingOrder="2"/>
    </xf>
    <xf numFmtId="0" fontId="3" fillId="0" borderId="5" xfId="1" applyFont="1" applyBorder="1" applyAlignment="1">
      <alignment horizontal="center" vertical="top" wrapText="1" readingOrder="2"/>
    </xf>
    <xf numFmtId="0" fontId="3" fillId="0" borderId="4" xfId="1" applyFont="1" applyBorder="1" applyAlignment="1">
      <alignment horizontal="center" vertical="top" wrapText="1" readingOrder="2"/>
    </xf>
    <xf numFmtId="0" fontId="14" fillId="2" borderId="15" xfId="1" applyFont="1" applyFill="1" applyBorder="1" applyAlignment="1">
      <alignment horizontal="center" vertical="top" wrapText="1" readingOrder="2"/>
    </xf>
    <xf numFmtId="0" fontId="14" fillId="2" borderId="16" xfId="1" applyFont="1" applyFill="1" applyBorder="1" applyAlignment="1">
      <alignment horizontal="center" vertical="top" wrapText="1" readingOrder="2"/>
    </xf>
    <xf numFmtId="0" fontId="14" fillId="0" borderId="1" xfId="1" applyFont="1" applyBorder="1" applyAlignment="1">
      <alignment horizontal="center"/>
    </xf>
    <xf numFmtId="0" fontId="1" fillId="0" borderId="17" xfId="1" applyFont="1" applyBorder="1" applyAlignment="1">
      <alignment horizontal="center"/>
    </xf>
    <xf numFmtId="0" fontId="1" fillId="0" borderId="11" xfId="1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2">
    <cellStyle name="Normal" xfId="0" builtinId="0"/>
    <cellStyle name="Normal 2" xfId="1" xr:uid="{804966C5-E87A-4FE7-A8E8-AE795212F4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C68FA-10D7-49D3-8E4D-D1B2BF8AA5AB}">
  <sheetPr>
    <tabColor rgb="FFFFFF00"/>
  </sheetPr>
  <dimension ref="A1:I110"/>
  <sheetViews>
    <sheetView rightToLeft="1" view="pageBreakPreview" topLeftCell="A43" zoomScale="91" zoomScaleNormal="100" zoomScaleSheetLayoutView="91" workbookViewId="0">
      <selection activeCell="A38" sqref="A38"/>
    </sheetView>
  </sheetViews>
  <sheetFormatPr defaultRowHeight="18" x14ac:dyDescent="0.25"/>
  <cols>
    <col min="1" max="1" width="8.08984375" style="18" bestFit="1" customWidth="1"/>
    <col min="2" max="2" width="36.453125" bestFit="1" customWidth="1"/>
    <col min="3" max="3" width="7.453125" style="17" customWidth="1"/>
    <col min="4" max="4" width="8.90625" style="17" customWidth="1"/>
    <col min="5" max="5" width="7.1796875" style="17" customWidth="1"/>
    <col min="6" max="6" width="7.08984375" style="17" customWidth="1"/>
    <col min="7" max="7" width="9.453125" style="17" customWidth="1"/>
    <col min="8" max="8" width="29.1796875" style="17" customWidth="1"/>
    <col min="9" max="9" width="6.6328125" style="17" customWidth="1"/>
    <col min="257" max="257" width="8.08984375" bestFit="1" customWidth="1"/>
    <col min="258" max="258" width="23.08984375" bestFit="1" customWidth="1"/>
    <col min="259" max="259" width="7.453125" customWidth="1"/>
    <col min="260" max="260" width="5" customWidth="1"/>
    <col min="261" max="261" width="4.26953125" bestFit="1" customWidth="1"/>
    <col min="262" max="262" width="4.26953125" customWidth="1"/>
    <col min="263" max="263" width="4.36328125" bestFit="1" customWidth="1"/>
    <col min="264" max="264" width="5.81640625" customWidth="1"/>
    <col min="265" max="265" width="6.6328125" customWidth="1"/>
    <col min="513" max="513" width="8.08984375" bestFit="1" customWidth="1"/>
    <col min="514" max="514" width="23.08984375" bestFit="1" customWidth="1"/>
    <col min="515" max="515" width="7.453125" customWidth="1"/>
    <col min="516" max="516" width="5" customWidth="1"/>
    <col min="517" max="517" width="4.26953125" bestFit="1" customWidth="1"/>
    <col min="518" max="518" width="4.26953125" customWidth="1"/>
    <col min="519" max="519" width="4.36328125" bestFit="1" customWidth="1"/>
    <col min="520" max="520" width="5.81640625" customWidth="1"/>
    <col min="521" max="521" width="6.6328125" customWidth="1"/>
    <col min="769" max="769" width="8.08984375" bestFit="1" customWidth="1"/>
    <col min="770" max="770" width="23.08984375" bestFit="1" customWidth="1"/>
    <col min="771" max="771" width="7.453125" customWidth="1"/>
    <col min="772" max="772" width="5" customWidth="1"/>
    <col min="773" max="773" width="4.26953125" bestFit="1" customWidth="1"/>
    <col min="774" max="774" width="4.26953125" customWidth="1"/>
    <col min="775" max="775" width="4.36328125" bestFit="1" customWidth="1"/>
    <col min="776" max="776" width="5.81640625" customWidth="1"/>
    <col min="777" max="777" width="6.6328125" customWidth="1"/>
    <col min="1025" max="1025" width="8.08984375" bestFit="1" customWidth="1"/>
    <col min="1026" max="1026" width="23.08984375" bestFit="1" customWidth="1"/>
    <col min="1027" max="1027" width="7.453125" customWidth="1"/>
    <col min="1028" max="1028" width="5" customWidth="1"/>
    <col min="1029" max="1029" width="4.26953125" bestFit="1" customWidth="1"/>
    <col min="1030" max="1030" width="4.26953125" customWidth="1"/>
    <col min="1031" max="1031" width="4.36328125" bestFit="1" customWidth="1"/>
    <col min="1032" max="1032" width="5.81640625" customWidth="1"/>
    <col min="1033" max="1033" width="6.6328125" customWidth="1"/>
    <col min="1281" max="1281" width="8.08984375" bestFit="1" customWidth="1"/>
    <col min="1282" max="1282" width="23.08984375" bestFit="1" customWidth="1"/>
    <col min="1283" max="1283" width="7.453125" customWidth="1"/>
    <col min="1284" max="1284" width="5" customWidth="1"/>
    <col min="1285" max="1285" width="4.26953125" bestFit="1" customWidth="1"/>
    <col min="1286" max="1286" width="4.26953125" customWidth="1"/>
    <col min="1287" max="1287" width="4.36328125" bestFit="1" customWidth="1"/>
    <col min="1288" max="1288" width="5.81640625" customWidth="1"/>
    <col min="1289" max="1289" width="6.6328125" customWidth="1"/>
    <col min="1537" max="1537" width="8.08984375" bestFit="1" customWidth="1"/>
    <col min="1538" max="1538" width="23.08984375" bestFit="1" customWidth="1"/>
    <col min="1539" max="1539" width="7.453125" customWidth="1"/>
    <col min="1540" max="1540" width="5" customWidth="1"/>
    <col min="1541" max="1541" width="4.26953125" bestFit="1" customWidth="1"/>
    <col min="1542" max="1542" width="4.26953125" customWidth="1"/>
    <col min="1543" max="1543" width="4.36328125" bestFit="1" customWidth="1"/>
    <col min="1544" max="1544" width="5.81640625" customWidth="1"/>
    <col min="1545" max="1545" width="6.6328125" customWidth="1"/>
    <col min="1793" max="1793" width="8.08984375" bestFit="1" customWidth="1"/>
    <col min="1794" max="1794" width="23.08984375" bestFit="1" customWidth="1"/>
    <col min="1795" max="1795" width="7.453125" customWidth="1"/>
    <col min="1796" max="1796" width="5" customWidth="1"/>
    <col min="1797" max="1797" width="4.26953125" bestFit="1" customWidth="1"/>
    <col min="1798" max="1798" width="4.26953125" customWidth="1"/>
    <col min="1799" max="1799" width="4.36328125" bestFit="1" customWidth="1"/>
    <col min="1800" max="1800" width="5.81640625" customWidth="1"/>
    <col min="1801" max="1801" width="6.6328125" customWidth="1"/>
    <col min="2049" max="2049" width="8.08984375" bestFit="1" customWidth="1"/>
    <col min="2050" max="2050" width="23.08984375" bestFit="1" customWidth="1"/>
    <col min="2051" max="2051" width="7.453125" customWidth="1"/>
    <col min="2052" max="2052" width="5" customWidth="1"/>
    <col min="2053" max="2053" width="4.26953125" bestFit="1" customWidth="1"/>
    <col min="2054" max="2054" width="4.26953125" customWidth="1"/>
    <col min="2055" max="2055" width="4.36328125" bestFit="1" customWidth="1"/>
    <col min="2056" max="2056" width="5.81640625" customWidth="1"/>
    <col min="2057" max="2057" width="6.6328125" customWidth="1"/>
    <col min="2305" max="2305" width="8.08984375" bestFit="1" customWidth="1"/>
    <col min="2306" max="2306" width="23.08984375" bestFit="1" customWidth="1"/>
    <col min="2307" max="2307" width="7.453125" customWidth="1"/>
    <col min="2308" max="2308" width="5" customWidth="1"/>
    <col min="2309" max="2309" width="4.26953125" bestFit="1" customWidth="1"/>
    <col min="2310" max="2310" width="4.26953125" customWidth="1"/>
    <col min="2311" max="2311" width="4.36328125" bestFit="1" customWidth="1"/>
    <col min="2312" max="2312" width="5.81640625" customWidth="1"/>
    <col min="2313" max="2313" width="6.6328125" customWidth="1"/>
    <col min="2561" max="2561" width="8.08984375" bestFit="1" customWidth="1"/>
    <col min="2562" max="2562" width="23.08984375" bestFit="1" customWidth="1"/>
    <col min="2563" max="2563" width="7.453125" customWidth="1"/>
    <col min="2564" max="2564" width="5" customWidth="1"/>
    <col min="2565" max="2565" width="4.26953125" bestFit="1" customWidth="1"/>
    <col min="2566" max="2566" width="4.26953125" customWidth="1"/>
    <col min="2567" max="2567" width="4.36328125" bestFit="1" customWidth="1"/>
    <col min="2568" max="2568" width="5.81640625" customWidth="1"/>
    <col min="2569" max="2569" width="6.6328125" customWidth="1"/>
    <col min="2817" max="2817" width="8.08984375" bestFit="1" customWidth="1"/>
    <col min="2818" max="2818" width="23.08984375" bestFit="1" customWidth="1"/>
    <col min="2819" max="2819" width="7.453125" customWidth="1"/>
    <col min="2820" max="2820" width="5" customWidth="1"/>
    <col min="2821" max="2821" width="4.26953125" bestFit="1" customWidth="1"/>
    <col min="2822" max="2822" width="4.26953125" customWidth="1"/>
    <col min="2823" max="2823" width="4.36328125" bestFit="1" customWidth="1"/>
    <col min="2824" max="2824" width="5.81640625" customWidth="1"/>
    <col min="2825" max="2825" width="6.6328125" customWidth="1"/>
    <col min="3073" max="3073" width="8.08984375" bestFit="1" customWidth="1"/>
    <col min="3074" max="3074" width="23.08984375" bestFit="1" customWidth="1"/>
    <col min="3075" max="3075" width="7.453125" customWidth="1"/>
    <col min="3076" max="3076" width="5" customWidth="1"/>
    <col min="3077" max="3077" width="4.26953125" bestFit="1" customWidth="1"/>
    <col min="3078" max="3078" width="4.26953125" customWidth="1"/>
    <col min="3079" max="3079" width="4.36328125" bestFit="1" customWidth="1"/>
    <col min="3080" max="3080" width="5.81640625" customWidth="1"/>
    <col min="3081" max="3081" width="6.6328125" customWidth="1"/>
    <col min="3329" max="3329" width="8.08984375" bestFit="1" customWidth="1"/>
    <col min="3330" max="3330" width="23.08984375" bestFit="1" customWidth="1"/>
    <col min="3331" max="3331" width="7.453125" customWidth="1"/>
    <col min="3332" max="3332" width="5" customWidth="1"/>
    <col min="3333" max="3333" width="4.26953125" bestFit="1" customWidth="1"/>
    <col min="3334" max="3334" width="4.26953125" customWidth="1"/>
    <col min="3335" max="3335" width="4.36328125" bestFit="1" customWidth="1"/>
    <col min="3336" max="3336" width="5.81640625" customWidth="1"/>
    <col min="3337" max="3337" width="6.6328125" customWidth="1"/>
    <col min="3585" max="3585" width="8.08984375" bestFit="1" customWidth="1"/>
    <col min="3586" max="3586" width="23.08984375" bestFit="1" customWidth="1"/>
    <col min="3587" max="3587" width="7.453125" customWidth="1"/>
    <col min="3588" max="3588" width="5" customWidth="1"/>
    <col min="3589" max="3589" width="4.26953125" bestFit="1" customWidth="1"/>
    <col min="3590" max="3590" width="4.26953125" customWidth="1"/>
    <col min="3591" max="3591" width="4.36328125" bestFit="1" customWidth="1"/>
    <col min="3592" max="3592" width="5.81640625" customWidth="1"/>
    <col min="3593" max="3593" width="6.6328125" customWidth="1"/>
    <col min="3841" max="3841" width="8.08984375" bestFit="1" customWidth="1"/>
    <col min="3842" max="3842" width="23.08984375" bestFit="1" customWidth="1"/>
    <col min="3843" max="3843" width="7.453125" customWidth="1"/>
    <col min="3844" max="3844" width="5" customWidth="1"/>
    <col min="3845" max="3845" width="4.26953125" bestFit="1" customWidth="1"/>
    <col min="3846" max="3846" width="4.26953125" customWidth="1"/>
    <col min="3847" max="3847" width="4.36328125" bestFit="1" customWidth="1"/>
    <col min="3848" max="3848" width="5.81640625" customWidth="1"/>
    <col min="3849" max="3849" width="6.6328125" customWidth="1"/>
    <col min="4097" max="4097" width="8.08984375" bestFit="1" customWidth="1"/>
    <col min="4098" max="4098" width="23.08984375" bestFit="1" customWidth="1"/>
    <col min="4099" max="4099" width="7.453125" customWidth="1"/>
    <col min="4100" max="4100" width="5" customWidth="1"/>
    <col min="4101" max="4101" width="4.26953125" bestFit="1" customWidth="1"/>
    <col min="4102" max="4102" width="4.26953125" customWidth="1"/>
    <col min="4103" max="4103" width="4.36328125" bestFit="1" customWidth="1"/>
    <col min="4104" max="4104" width="5.81640625" customWidth="1"/>
    <col min="4105" max="4105" width="6.6328125" customWidth="1"/>
    <col min="4353" max="4353" width="8.08984375" bestFit="1" customWidth="1"/>
    <col min="4354" max="4354" width="23.08984375" bestFit="1" customWidth="1"/>
    <col min="4355" max="4355" width="7.453125" customWidth="1"/>
    <col min="4356" max="4356" width="5" customWidth="1"/>
    <col min="4357" max="4357" width="4.26953125" bestFit="1" customWidth="1"/>
    <col min="4358" max="4358" width="4.26953125" customWidth="1"/>
    <col min="4359" max="4359" width="4.36328125" bestFit="1" customWidth="1"/>
    <col min="4360" max="4360" width="5.81640625" customWidth="1"/>
    <col min="4361" max="4361" width="6.6328125" customWidth="1"/>
    <col min="4609" max="4609" width="8.08984375" bestFit="1" customWidth="1"/>
    <col min="4610" max="4610" width="23.08984375" bestFit="1" customWidth="1"/>
    <col min="4611" max="4611" width="7.453125" customWidth="1"/>
    <col min="4612" max="4612" width="5" customWidth="1"/>
    <col min="4613" max="4613" width="4.26953125" bestFit="1" customWidth="1"/>
    <col min="4614" max="4614" width="4.26953125" customWidth="1"/>
    <col min="4615" max="4615" width="4.36328125" bestFit="1" customWidth="1"/>
    <col min="4616" max="4616" width="5.81640625" customWidth="1"/>
    <col min="4617" max="4617" width="6.6328125" customWidth="1"/>
    <col min="4865" max="4865" width="8.08984375" bestFit="1" customWidth="1"/>
    <col min="4866" max="4866" width="23.08984375" bestFit="1" customWidth="1"/>
    <col min="4867" max="4867" width="7.453125" customWidth="1"/>
    <col min="4868" max="4868" width="5" customWidth="1"/>
    <col min="4869" max="4869" width="4.26953125" bestFit="1" customWidth="1"/>
    <col min="4870" max="4870" width="4.26953125" customWidth="1"/>
    <col min="4871" max="4871" width="4.36328125" bestFit="1" customWidth="1"/>
    <col min="4872" max="4872" width="5.81640625" customWidth="1"/>
    <col min="4873" max="4873" width="6.6328125" customWidth="1"/>
    <col min="5121" max="5121" width="8.08984375" bestFit="1" customWidth="1"/>
    <col min="5122" max="5122" width="23.08984375" bestFit="1" customWidth="1"/>
    <col min="5123" max="5123" width="7.453125" customWidth="1"/>
    <col min="5124" max="5124" width="5" customWidth="1"/>
    <col min="5125" max="5125" width="4.26953125" bestFit="1" customWidth="1"/>
    <col min="5126" max="5126" width="4.26953125" customWidth="1"/>
    <col min="5127" max="5127" width="4.36328125" bestFit="1" customWidth="1"/>
    <col min="5128" max="5128" width="5.81640625" customWidth="1"/>
    <col min="5129" max="5129" width="6.6328125" customWidth="1"/>
    <col min="5377" max="5377" width="8.08984375" bestFit="1" customWidth="1"/>
    <col min="5378" max="5378" width="23.08984375" bestFit="1" customWidth="1"/>
    <col min="5379" max="5379" width="7.453125" customWidth="1"/>
    <col min="5380" max="5380" width="5" customWidth="1"/>
    <col min="5381" max="5381" width="4.26953125" bestFit="1" customWidth="1"/>
    <col min="5382" max="5382" width="4.26953125" customWidth="1"/>
    <col min="5383" max="5383" width="4.36328125" bestFit="1" customWidth="1"/>
    <col min="5384" max="5384" width="5.81640625" customWidth="1"/>
    <col min="5385" max="5385" width="6.6328125" customWidth="1"/>
    <col min="5633" max="5633" width="8.08984375" bestFit="1" customWidth="1"/>
    <col min="5634" max="5634" width="23.08984375" bestFit="1" customWidth="1"/>
    <col min="5635" max="5635" width="7.453125" customWidth="1"/>
    <col min="5636" max="5636" width="5" customWidth="1"/>
    <col min="5637" max="5637" width="4.26953125" bestFit="1" customWidth="1"/>
    <col min="5638" max="5638" width="4.26953125" customWidth="1"/>
    <col min="5639" max="5639" width="4.36328125" bestFit="1" customWidth="1"/>
    <col min="5640" max="5640" width="5.81640625" customWidth="1"/>
    <col min="5641" max="5641" width="6.6328125" customWidth="1"/>
    <col min="5889" max="5889" width="8.08984375" bestFit="1" customWidth="1"/>
    <col min="5890" max="5890" width="23.08984375" bestFit="1" customWidth="1"/>
    <col min="5891" max="5891" width="7.453125" customWidth="1"/>
    <col min="5892" max="5892" width="5" customWidth="1"/>
    <col min="5893" max="5893" width="4.26953125" bestFit="1" customWidth="1"/>
    <col min="5894" max="5894" width="4.26953125" customWidth="1"/>
    <col min="5895" max="5895" width="4.36328125" bestFit="1" customWidth="1"/>
    <col min="5896" max="5896" width="5.81640625" customWidth="1"/>
    <col min="5897" max="5897" width="6.6328125" customWidth="1"/>
    <col min="6145" max="6145" width="8.08984375" bestFit="1" customWidth="1"/>
    <col min="6146" max="6146" width="23.08984375" bestFit="1" customWidth="1"/>
    <col min="6147" max="6147" width="7.453125" customWidth="1"/>
    <col min="6148" max="6148" width="5" customWidth="1"/>
    <col min="6149" max="6149" width="4.26953125" bestFit="1" customWidth="1"/>
    <col min="6150" max="6150" width="4.26953125" customWidth="1"/>
    <col min="6151" max="6151" width="4.36328125" bestFit="1" customWidth="1"/>
    <col min="6152" max="6152" width="5.81640625" customWidth="1"/>
    <col min="6153" max="6153" width="6.6328125" customWidth="1"/>
    <col min="6401" max="6401" width="8.08984375" bestFit="1" customWidth="1"/>
    <col min="6402" max="6402" width="23.08984375" bestFit="1" customWidth="1"/>
    <col min="6403" max="6403" width="7.453125" customWidth="1"/>
    <col min="6404" max="6404" width="5" customWidth="1"/>
    <col min="6405" max="6405" width="4.26953125" bestFit="1" customWidth="1"/>
    <col min="6406" max="6406" width="4.26953125" customWidth="1"/>
    <col min="6407" max="6407" width="4.36328125" bestFit="1" customWidth="1"/>
    <col min="6408" max="6408" width="5.81640625" customWidth="1"/>
    <col min="6409" max="6409" width="6.6328125" customWidth="1"/>
    <col min="6657" max="6657" width="8.08984375" bestFit="1" customWidth="1"/>
    <col min="6658" max="6658" width="23.08984375" bestFit="1" customWidth="1"/>
    <col min="6659" max="6659" width="7.453125" customWidth="1"/>
    <col min="6660" max="6660" width="5" customWidth="1"/>
    <col min="6661" max="6661" width="4.26953125" bestFit="1" customWidth="1"/>
    <col min="6662" max="6662" width="4.26953125" customWidth="1"/>
    <col min="6663" max="6663" width="4.36328125" bestFit="1" customWidth="1"/>
    <col min="6664" max="6664" width="5.81640625" customWidth="1"/>
    <col min="6665" max="6665" width="6.6328125" customWidth="1"/>
    <col min="6913" max="6913" width="8.08984375" bestFit="1" customWidth="1"/>
    <col min="6914" max="6914" width="23.08984375" bestFit="1" customWidth="1"/>
    <col min="6915" max="6915" width="7.453125" customWidth="1"/>
    <col min="6916" max="6916" width="5" customWidth="1"/>
    <col min="6917" max="6917" width="4.26953125" bestFit="1" customWidth="1"/>
    <col min="6918" max="6918" width="4.26953125" customWidth="1"/>
    <col min="6919" max="6919" width="4.36328125" bestFit="1" customWidth="1"/>
    <col min="6920" max="6920" width="5.81640625" customWidth="1"/>
    <col min="6921" max="6921" width="6.6328125" customWidth="1"/>
    <col min="7169" max="7169" width="8.08984375" bestFit="1" customWidth="1"/>
    <col min="7170" max="7170" width="23.08984375" bestFit="1" customWidth="1"/>
    <col min="7171" max="7171" width="7.453125" customWidth="1"/>
    <col min="7172" max="7172" width="5" customWidth="1"/>
    <col min="7173" max="7173" width="4.26953125" bestFit="1" customWidth="1"/>
    <col min="7174" max="7174" width="4.26953125" customWidth="1"/>
    <col min="7175" max="7175" width="4.36328125" bestFit="1" customWidth="1"/>
    <col min="7176" max="7176" width="5.81640625" customWidth="1"/>
    <col min="7177" max="7177" width="6.6328125" customWidth="1"/>
    <col min="7425" max="7425" width="8.08984375" bestFit="1" customWidth="1"/>
    <col min="7426" max="7426" width="23.08984375" bestFit="1" customWidth="1"/>
    <col min="7427" max="7427" width="7.453125" customWidth="1"/>
    <col min="7428" max="7428" width="5" customWidth="1"/>
    <col min="7429" max="7429" width="4.26953125" bestFit="1" customWidth="1"/>
    <col min="7430" max="7430" width="4.26953125" customWidth="1"/>
    <col min="7431" max="7431" width="4.36328125" bestFit="1" customWidth="1"/>
    <col min="7432" max="7432" width="5.81640625" customWidth="1"/>
    <col min="7433" max="7433" width="6.6328125" customWidth="1"/>
    <col min="7681" max="7681" width="8.08984375" bestFit="1" customWidth="1"/>
    <col min="7682" max="7682" width="23.08984375" bestFit="1" customWidth="1"/>
    <col min="7683" max="7683" width="7.453125" customWidth="1"/>
    <col min="7684" max="7684" width="5" customWidth="1"/>
    <col min="7685" max="7685" width="4.26953125" bestFit="1" customWidth="1"/>
    <col min="7686" max="7686" width="4.26953125" customWidth="1"/>
    <col min="7687" max="7687" width="4.36328125" bestFit="1" customWidth="1"/>
    <col min="7688" max="7688" width="5.81640625" customWidth="1"/>
    <col min="7689" max="7689" width="6.6328125" customWidth="1"/>
    <col min="7937" max="7937" width="8.08984375" bestFit="1" customWidth="1"/>
    <col min="7938" max="7938" width="23.08984375" bestFit="1" customWidth="1"/>
    <col min="7939" max="7939" width="7.453125" customWidth="1"/>
    <col min="7940" max="7940" width="5" customWidth="1"/>
    <col min="7941" max="7941" width="4.26953125" bestFit="1" customWidth="1"/>
    <col min="7942" max="7942" width="4.26953125" customWidth="1"/>
    <col min="7943" max="7943" width="4.36328125" bestFit="1" customWidth="1"/>
    <col min="7944" max="7944" width="5.81640625" customWidth="1"/>
    <col min="7945" max="7945" width="6.6328125" customWidth="1"/>
    <col min="8193" max="8193" width="8.08984375" bestFit="1" customWidth="1"/>
    <col min="8194" max="8194" width="23.08984375" bestFit="1" customWidth="1"/>
    <col min="8195" max="8195" width="7.453125" customWidth="1"/>
    <col min="8196" max="8196" width="5" customWidth="1"/>
    <col min="8197" max="8197" width="4.26953125" bestFit="1" customWidth="1"/>
    <col min="8198" max="8198" width="4.26953125" customWidth="1"/>
    <col min="8199" max="8199" width="4.36328125" bestFit="1" customWidth="1"/>
    <col min="8200" max="8200" width="5.81640625" customWidth="1"/>
    <col min="8201" max="8201" width="6.6328125" customWidth="1"/>
    <col min="8449" max="8449" width="8.08984375" bestFit="1" customWidth="1"/>
    <col min="8450" max="8450" width="23.08984375" bestFit="1" customWidth="1"/>
    <col min="8451" max="8451" width="7.453125" customWidth="1"/>
    <col min="8452" max="8452" width="5" customWidth="1"/>
    <col min="8453" max="8453" width="4.26953125" bestFit="1" customWidth="1"/>
    <col min="8454" max="8454" width="4.26953125" customWidth="1"/>
    <col min="8455" max="8455" width="4.36328125" bestFit="1" customWidth="1"/>
    <col min="8456" max="8456" width="5.81640625" customWidth="1"/>
    <col min="8457" max="8457" width="6.6328125" customWidth="1"/>
    <col min="8705" max="8705" width="8.08984375" bestFit="1" customWidth="1"/>
    <col min="8706" max="8706" width="23.08984375" bestFit="1" customWidth="1"/>
    <col min="8707" max="8707" width="7.453125" customWidth="1"/>
    <col min="8708" max="8708" width="5" customWidth="1"/>
    <col min="8709" max="8709" width="4.26953125" bestFit="1" customWidth="1"/>
    <col min="8710" max="8710" width="4.26953125" customWidth="1"/>
    <col min="8711" max="8711" width="4.36328125" bestFit="1" customWidth="1"/>
    <col min="8712" max="8712" width="5.81640625" customWidth="1"/>
    <col min="8713" max="8713" width="6.6328125" customWidth="1"/>
    <col min="8961" max="8961" width="8.08984375" bestFit="1" customWidth="1"/>
    <col min="8962" max="8962" width="23.08984375" bestFit="1" customWidth="1"/>
    <col min="8963" max="8963" width="7.453125" customWidth="1"/>
    <col min="8964" max="8964" width="5" customWidth="1"/>
    <col min="8965" max="8965" width="4.26953125" bestFit="1" customWidth="1"/>
    <col min="8966" max="8966" width="4.26953125" customWidth="1"/>
    <col min="8967" max="8967" width="4.36328125" bestFit="1" customWidth="1"/>
    <col min="8968" max="8968" width="5.81640625" customWidth="1"/>
    <col min="8969" max="8969" width="6.6328125" customWidth="1"/>
    <col min="9217" max="9217" width="8.08984375" bestFit="1" customWidth="1"/>
    <col min="9218" max="9218" width="23.08984375" bestFit="1" customWidth="1"/>
    <col min="9219" max="9219" width="7.453125" customWidth="1"/>
    <col min="9220" max="9220" width="5" customWidth="1"/>
    <col min="9221" max="9221" width="4.26953125" bestFit="1" customWidth="1"/>
    <col min="9222" max="9222" width="4.26953125" customWidth="1"/>
    <col min="9223" max="9223" width="4.36328125" bestFit="1" customWidth="1"/>
    <col min="9224" max="9224" width="5.81640625" customWidth="1"/>
    <col min="9225" max="9225" width="6.6328125" customWidth="1"/>
    <col min="9473" max="9473" width="8.08984375" bestFit="1" customWidth="1"/>
    <col min="9474" max="9474" width="23.08984375" bestFit="1" customWidth="1"/>
    <col min="9475" max="9475" width="7.453125" customWidth="1"/>
    <col min="9476" max="9476" width="5" customWidth="1"/>
    <col min="9477" max="9477" width="4.26953125" bestFit="1" customWidth="1"/>
    <col min="9478" max="9478" width="4.26953125" customWidth="1"/>
    <col min="9479" max="9479" width="4.36328125" bestFit="1" customWidth="1"/>
    <col min="9480" max="9480" width="5.81640625" customWidth="1"/>
    <col min="9481" max="9481" width="6.6328125" customWidth="1"/>
    <col min="9729" max="9729" width="8.08984375" bestFit="1" customWidth="1"/>
    <col min="9730" max="9730" width="23.08984375" bestFit="1" customWidth="1"/>
    <col min="9731" max="9731" width="7.453125" customWidth="1"/>
    <col min="9732" max="9732" width="5" customWidth="1"/>
    <col min="9733" max="9733" width="4.26953125" bestFit="1" customWidth="1"/>
    <col min="9734" max="9734" width="4.26953125" customWidth="1"/>
    <col min="9735" max="9735" width="4.36328125" bestFit="1" customWidth="1"/>
    <col min="9736" max="9736" width="5.81640625" customWidth="1"/>
    <col min="9737" max="9737" width="6.6328125" customWidth="1"/>
    <col min="9985" max="9985" width="8.08984375" bestFit="1" customWidth="1"/>
    <col min="9986" max="9986" width="23.08984375" bestFit="1" customWidth="1"/>
    <col min="9987" max="9987" width="7.453125" customWidth="1"/>
    <col min="9988" max="9988" width="5" customWidth="1"/>
    <col min="9989" max="9989" width="4.26953125" bestFit="1" customWidth="1"/>
    <col min="9990" max="9990" width="4.26953125" customWidth="1"/>
    <col min="9991" max="9991" width="4.36328125" bestFit="1" customWidth="1"/>
    <col min="9992" max="9992" width="5.81640625" customWidth="1"/>
    <col min="9993" max="9993" width="6.6328125" customWidth="1"/>
    <col min="10241" max="10241" width="8.08984375" bestFit="1" customWidth="1"/>
    <col min="10242" max="10242" width="23.08984375" bestFit="1" customWidth="1"/>
    <col min="10243" max="10243" width="7.453125" customWidth="1"/>
    <col min="10244" max="10244" width="5" customWidth="1"/>
    <col min="10245" max="10245" width="4.26953125" bestFit="1" customWidth="1"/>
    <col min="10246" max="10246" width="4.26953125" customWidth="1"/>
    <col min="10247" max="10247" width="4.36328125" bestFit="1" customWidth="1"/>
    <col min="10248" max="10248" width="5.81640625" customWidth="1"/>
    <col min="10249" max="10249" width="6.6328125" customWidth="1"/>
    <col min="10497" max="10497" width="8.08984375" bestFit="1" customWidth="1"/>
    <col min="10498" max="10498" width="23.08984375" bestFit="1" customWidth="1"/>
    <col min="10499" max="10499" width="7.453125" customWidth="1"/>
    <col min="10500" max="10500" width="5" customWidth="1"/>
    <col min="10501" max="10501" width="4.26953125" bestFit="1" customWidth="1"/>
    <col min="10502" max="10502" width="4.26953125" customWidth="1"/>
    <col min="10503" max="10503" width="4.36328125" bestFit="1" customWidth="1"/>
    <col min="10504" max="10504" width="5.81640625" customWidth="1"/>
    <col min="10505" max="10505" width="6.6328125" customWidth="1"/>
    <col min="10753" max="10753" width="8.08984375" bestFit="1" customWidth="1"/>
    <col min="10754" max="10754" width="23.08984375" bestFit="1" customWidth="1"/>
    <col min="10755" max="10755" width="7.453125" customWidth="1"/>
    <col min="10756" max="10756" width="5" customWidth="1"/>
    <col min="10757" max="10757" width="4.26953125" bestFit="1" customWidth="1"/>
    <col min="10758" max="10758" width="4.26953125" customWidth="1"/>
    <col min="10759" max="10759" width="4.36328125" bestFit="1" customWidth="1"/>
    <col min="10760" max="10760" width="5.81640625" customWidth="1"/>
    <col min="10761" max="10761" width="6.6328125" customWidth="1"/>
    <col min="11009" max="11009" width="8.08984375" bestFit="1" customWidth="1"/>
    <col min="11010" max="11010" width="23.08984375" bestFit="1" customWidth="1"/>
    <col min="11011" max="11011" width="7.453125" customWidth="1"/>
    <col min="11012" max="11012" width="5" customWidth="1"/>
    <col min="11013" max="11013" width="4.26953125" bestFit="1" customWidth="1"/>
    <col min="11014" max="11014" width="4.26953125" customWidth="1"/>
    <col min="11015" max="11015" width="4.36328125" bestFit="1" customWidth="1"/>
    <col min="11016" max="11016" width="5.81640625" customWidth="1"/>
    <col min="11017" max="11017" width="6.6328125" customWidth="1"/>
    <col min="11265" max="11265" width="8.08984375" bestFit="1" customWidth="1"/>
    <col min="11266" max="11266" width="23.08984375" bestFit="1" customWidth="1"/>
    <col min="11267" max="11267" width="7.453125" customWidth="1"/>
    <col min="11268" max="11268" width="5" customWidth="1"/>
    <col min="11269" max="11269" width="4.26953125" bestFit="1" customWidth="1"/>
    <col min="11270" max="11270" width="4.26953125" customWidth="1"/>
    <col min="11271" max="11271" width="4.36328125" bestFit="1" customWidth="1"/>
    <col min="11272" max="11272" width="5.81640625" customWidth="1"/>
    <col min="11273" max="11273" width="6.6328125" customWidth="1"/>
    <col min="11521" max="11521" width="8.08984375" bestFit="1" customWidth="1"/>
    <col min="11522" max="11522" width="23.08984375" bestFit="1" customWidth="1"/>
    <col min="11523" max="11523" width="7.453125" customWidth="1"/>
    <col min="11524" max="11524" width="5" customWidth="1"/>
    <col min="11525" max="11525" width="4.26953125" bestFit="1" customWidth="1"/>
    <col min="11526" max="11526" width="4.26953125" customWidth="1"/>
    <col min="11527" max="11527" width="4.36328125" bestFit="1" customWidth="1"/>
    <col min="11528" max="11528" width="5.81640625" customWidth="1"/>
    <col min="11529" max="11529" width="6.6328125" customWidth="1"/>
    <col min="11777" max="11777" width="8.08984375" bestFit="1" customWidth="1"/>
    <col min="11778" max="11778" width="23.08984375" bestFit="1" customWidth="1"/>
    <col min="11779" max="11779" width="7.453125" customWidth="1"/>
    <col min="11780" max="11780" width="5" customWidth="1"/>
    <col min="11781" max="11781" width="4.26953125" bestFit="1" customWidth="1"/>
    <col min="11782" max="11782" width="4.26953125" customWidth="1"/>
    <col min="11783" max="11783" width="4.36328125" bestFit="1" customWidth="1"/>
    <col min="11784" max="11784" width="5.81640625" customWidth="1"/>
    <col min="11785" max="11785" width="6.6328125" customWidth="1"/>
    <col min="12033" max="12033" width="8.08984375" bestFit="1" customWidth="1"/>
    <col min="12034" max="12034" width="23.08984375" bestFit="1" customWidth="1"/>
    <col min="12035" max="12035" width="7.453125" customWidth="1"/>
    <col min="12036" max="12036" width="5" customWidth="1"/>
    <col min="12037" max="12037" width="4.26953125" bestFit="1" customWidth="1"/>
    <col min="12038" max="12038" width="4.26953125" customWidth="1"/>
    <col min="12039" max="12039" width="4.36328125" bestFit="1" customWidth="1"/>
    <col min="12040" max="12040" width="5.81640625" customWidth="1"/>
    <col min="12041" max="12041" width="6.6328125" customWidth="1"/>
    <col min="12289" max="12289" width="8.08984375" bestFit="1" customWidth="1"/>
    <col min="12290" max="12290" width="23.08984375" bestFit="1" customWidth="1"/>
    <col min="12291" max="12291" width="7.453125" customWidth="1"/>
    <col min="12292" max="12292" width="5" customWidth="1"/>
    <col min="12293" max="12293" width="4.26953125" bestFit="1" customWidth="1"/>
    <col min="12294" max="12294" width="4.26953125" customWidth="1"/>
    <col min="12295" max="12295" width="4.36328125" bestFit="1" customWidth="1"/>
    <col min="12296" max="12296" width="5.81640625" customWidth="1"/>
    <col min="12297" max="12297" width="6.6328125" customWidth="1"/>
    <col min="12545" max="12545" width="8.08984375" bestFit="1" customWidth="1"/>
    <col min="12546" max="12546" width="23.08984375" bestFit="1" customWidth="1"/>
    <col min="12547" max="12547" width="7.453125" customWidth="1"/>
    <col min="12548" max="12548" width="5" customWidth="1"/>
    <col min="12549" max="12549" width="4.26953125" bestFit="1" customWidth="1"/>
    <col min="12550" max="12550" width="4.26953125" customWidth="1"/>
    <col min="12551" max="12551" width="4.36328125" bestFit="1" customWidth="1"/>
    <col min="12552" max="12552" width="5.81640625" customWidth="1"/>
    <col min="12553" max="12553" width="6.6328125" customWidth="1"/>
    <col min="12801" max="12801" width="8.08984375" bestFit="1" customWidth="1"/>
    <col min="12802" max="12802" width="23.08984375" bestFit="1" customWidth="1"/>
    <col min="12803" max="12803" width="7.453125" customWidth="1"/>
    <col min="12804" max="12804" width="5" customWidth="1"/>
    <col min="12805" max="12805" width="4.26953125" bestFit="1" customWidth="1"/>
    <col min="12806" max="12806" width="4.26953125" customWidth="1"/>
    <col min="12807" max="12807" width="4.36328125" bestFit="1" customWidth="1"/>
    <col min="12808" max="12808" width="5.81640625" customWidth="1"/>
    <col min="12809" max="12809" width="6.6328125" customWidth="1"/>
    <col min="13057" max="13057" width="8.08984375" bestFit="1" customWidth="1"/>
    <col min="13058" max="13058" width="23.08984375" bestFit="1" customWidth="1"/>
    <col min="13059" max="13059" width="7.453125" customWidth="1"/>
    <col min="13060" max="13060" width="5" customWidth="1"/>
    <col min="13061" max="13061" width="4.26953125" bestFit="1" customWidth="1"/>
    <col min="13062" max="13062" width="4.26953125" customWidth="1"/>
    <col min="13063" max="13063" width="4.36328125" bestFit="1" customWidth="1"/>
    <col min="13064" max="13064" width="5.81640625" customWidth="1"/>
    <col min="13065" max="13065" width="6.6328125" customWidth="1"/>
    <col min="13313" max="13313" width="8.08984375" bestFit="1" customWidth="1"/>
    <col min="13314" max="13314" width="23.08984375" bestFit="1" customWidth="1"/>
    <col min="13315" max="13315" width="7.453125" customWidth="1"/>
    <col min="13316" max="13316" width="5" customWidth="1"/>
    <col min="13317" max="13317" width="4.26953125" bestFit="1" customWidth="1"/>
    <col min="13318" max="13318" width="4.26953125" customWidth="1"/>
    <col min="13319" max="13319" width="4.36328125" bestFit="1" customWidth="1"/>
    <col min="13320" max="13320" width="5.81640625" customWidth="1"/>
    <col min="13321" max="13321" width="6.6328125" customWidth="1"/>
    <col min="13569" max="13569" width="8.08984375" bestFit="1" customWidth="1"/>
    <col min="13570" max="13570" width="23.08984375" bestFit="1" customWidth="1"/>
    <col min="13571" max="13571" width="7.453125" customWidth="1"/>
    <col min="13572" max="13572" width="5" customWidth="1"/>
    <col min="13573" max="13573" width="4.26953125" bestFit="1" customWidth="1"/>
    <col min="13574" max="13574" width="4.26953125" customWidth="1"/>
    <col min="13575" max="13575" width="4.36328125" bestFit="1" customWidth="1"/>
    <col min="13576" max="13576" width="5.81640625" customWidth="1"/>
    <col min="13577" max="13577" width="6.6328125" customWidth="1"/>
    <col min="13825" max="13825" width="8.08984375" bestFit="1" customWidth="1"/>
    <col min="13826" max="13826" width="23.08984375" bestFit="1" customWidth="1"/>
    <col min="13827" max="13827" width="7.453125" customWidth="1"/>
    <col min="13828" max="13828" width="5" customWidth="1"/>
    <col min="13829" max="13829" width="4.26953125" bestFit="1" customWidth="1"/>
    <col min="13830" max="13830" width="4.26953125" customWidth="1"/>
    <col min="13831" max="13831" width="4.36328125" bestFit="1" customWidth="1"/>
    <col min="13832" max="13832" width="5.81640625" customWidth="1"/>
    <col min="13833" max="13833" width="6.6328125" customWidth="1"/>
    <col min="14081" max="14081" width="8.08984375" bestFit="1" customWidth="1"/>
    <col min="14082" max="14082" width="23.08984375" bestFit="1" customWidth="1"/>
    <col min="14083" max="14083" width="7.453125" customWidth="1"/>
    <col min="14084" max="14084" width="5" customWidth="1"/>
    <col min="14085" max="14085" width="4.26953125" bestFit="1" customWidth="1"/>
    <col min="14086" max="14086" width="4.26953125" customWidth="1"/>
    <col min="14087" max="14087" width="4.36328125" bestFit="1" customWidth="1"/>
    <col min="14088" max="14088" width="5.81640625" customWidth="1"/>
    <col min="14089" max="14089" width="6.6328125" customWidth="1"/>
    <col min="14337" max="14337" width="8.08984375" bestFit="1" customWidth="1"/>
    <col min="14338" max="14338" width="23.08984375" bestFit="1" customWidth="1"/>
    <col min="14339" max="14339" width="7.453125" customWidth="1"/>
    <col min="14340" max="14340" width="5" customWidth="1"/>
    <col min="14341" max="14341" width="4.26953125" bestFit="1" customWidth="1"/>
    <col min="14342" max="14342" width="4.26953125" customWidth="1"/>
    <col min="14343" max="14343" width="4.36328125" bestFit="1" customWidth="1"/>
    <col min="14344" max="14344" width="5.81640625" customWidth="1"/>
    <col min="14345" max="14345" width="6.6328125" customWidth="1"/>
    <col min="14593" max="14593" width="8.08984375" bestFit="1" customWidth="1"/>
    <col min="14594" max="14594" width="23.08984375" bestFit="1" customWidth="1"/>
    <col min="14595" max="14595" width="7.453125" customWidth="1"/>
    <col min="14596" max="14596" width="5" customWidth="1"/>
    <col min="14597" max="14597" width="4.26953125" bestFit="1" customWidth="1"/>
    <col min="14598" max="14598" width="4.26953125" customWidth="1"/>
    <col min="14599" max="14599" width="4.36328125" bestFit="1" customWidth="1"/>
    <col min="14600" max="14600" width="5.81640625" customWidth="1"/>
    <col min="14601" max="14601" width="6.6328125" customWidth="1"/>
    <col min="14849" max="14849" width="8.08984375" bestFit="1" customWidth="1"/>
    <col min="14850" max="14850" width="23.08984375" bestFit="1" customWidth="1"/>
    <col min="14851" max="14851" width="7.453125" customWidth="1"/>
    <col min="14852" max="14852" width="5" customWidth="1"/>
    <col min="14853" max="14853" width="4.26953125" bestFit="1" customWidth="1"/>
    <col min="14854" max="14854" width="4.26953125" customWidth="1"/>
    <col min="14855" max="14855" width="4.36328125" bestFit="1" customWidth="1"/>
    <col min="14856" max="14856" width="5.81640625" customWidth="1"/>
    <col min="14857" max="14857" width="6.6328125" customWidth="1"/>
    <col min="15105" max="15105" width="8.08984375" bestFit="1" customWidth="1"/>
    <col min="15106" max="15106" width="23.08984375" bestFit="1" customWidth="1"/>
    <col min="15107" max="15107" width="7.453125" customWidth="1"/>
    <col min="15108" max="15108" width="5" customWidth="1"/>
    <col min="15109" max="15109" width="4.26953125" bestFit="1" customWidth="1"/>
    <col min="15110" max="15110" width="4.26953125" customWidth="1"/>
    <col min="15111" max="15111" width="4.36328125" bestFit="1" customWidth="1"/>
    <col min="15112" max="15112" width="5.81640625" customWidth="1"/>
    <col min="15113" max="15113" width="6.6328125" customWidth="1"/>
    <col min="15361" max="15361" width="8.08984375" bestFit="1" customWidth="1"/>
    <col min="15362" max="15362" width="23.08984375" bestFit="1" customWidth="1"/>
    <col min="15363" max="15363" width="7.453125" customWidth="1"/>
    <col min="15364" max="15364" width="5" customWidth="1"/>
    <col min="15365" max="15365" width="4.26953125" bestFit="1" customWidth="1"/>
    <col min="15366" max="15366" width="4.26953125" customWidth="1"/>
    <col min="15367" max="15367" width="4.36328125" bestFit="1" customWidth="1"/>
    <col min="15368" max="15368" width="5.81640625" customWidth="1"/>
    <col min="15369" max="15369" width="6.6328125" customWidth="1"/>
    <col min="15617" max="15617" width="8.08984375" bestFit="1" customWidth="1"/>
    <col min="15618" max="15618" width="23.08984375" bestFit="1" customWidth="1"/>
    <col min="15619" max="15619" width="7.453125" customWidth="1"/>
    <col min="15620" max="15620" width="5" customWidth="1"/>
    <col min="15621" max="15621" width="4.26953125" bestFit="1" customWidth="1"/>
    <col min="15622" max="15622" width="4.26953125" customWidth="1"/>
    <col min="15623" max="15623" width="4.36328125" bestFit="1" customWidth="1"/>
    <col min="15624" max="15624" width="5.81640625" customWidth="1"/>
    <col min="15625" max="15625" width="6.6328125" customWidth="1"/>
    <col min="15873" max="15873" width="8.08984375" bestFit="1" customWidth="1"/>
    <col min="15874" max="15874" width="23.08984375" bestFit="1" customWidth="1"/>
    <col min="15875" max="15875" width="7.453125" customWidth="1"/>
    <col min="15876" max="15876" width="5" customWidth="1"/>
    <col min="15877" max="15877" width="4.26953125" bestFit="1" customWidth="1"/>
    <col min="15878" max="15878" width="4.26953125" customWidth="1"/>
    <col min="15879" max="15879" width="4.36328125" bestFit="1" customWidth="1"/>
    <col min="15880" max="15880" width="5.81640625" customWidth="1"/>
    <col min="15881" max="15881" width="6.6328125" customWidth="1"/>
    <col min="16129" max="16129" width="8.08984375" bestFit="1" customWidth="1"/>
    <col min="16130" max="16130" width="23.08984375" bestFit="1" customWidth="1"/>
    <col min="16131" max="16131" width="7.453125" customWidth="1"/>
    <col min="16132" max="16132" width="5" customWidth="1"/>
    <col min="16133" max="16133" width="4.26953125" bestFit="1" customWidth="1"/>
    <col min="16134" max="16134" width="4.26953125" customWidth="1"/>
    <col min="16135" max="16135" width="4.36328125" bestFit="1" customWidth="1"/>
    <col min="16136" max="16136" width="5.81640625" customWidth="1"/>
    <col min="16137" max="16137" width="6.6328125" customWidth="1"/>
  </cols>
  <sheetData>
    <row r="1" spans="1:9" ht="21" thickBot="1" x14ac:dyDescent="0.35">
      <c r="A1" s="261" t="s">
        <v>193</v>
      </c>
      <c r="B1" s="262"/>
      <c r="C1" s="263" t="s">
        <v>221</v>
      </c>
      <c r="D1" s="263"/>
      <c r="E1" s="4"/>
      <c r="F1" s="4"/>
      <c r="G1" s="260" t="s">
        <v>228</v>
      </c>
      <c r="H1" s="260"/>
      <c r="I1" s="260"/>
    </row>
    <row r="2" spans="1:9" ht="38.25" thickBot="1" x14ac:dyDescent="0.3">
      <c r="A2" s="185" t="s">
        <v>0</v>
      </c>
      <c r="B2" s="170" t="s">
        <v>1</v>
      </c>
      <c r="C2" s="185" t="s">
        <v>2</v>
      </c>
      <c r="D2" s="185" t="s">
        <v>3</v>
      </c>
      <c r="E2" s="185" t="s">
        <v>4</v>
      </c>
      <c r="F2" s="185" t="s">
        <v>5</v>
      </c>
      <c r="G2" s="185" t="s">
        <v>6</v>
      </c>
      <c r="H2" s="170" t="s">
        <v>7</v>
      </c>
      <c r="I2" s="170" t="s">
        <v>8</v>
      </c>
    </row>
    <row r="3" spans="1:9" ht="19.5" thickBot="1" x14ac:dyDescent="0.35">
      <c r="A3" s="166">
        <v>47811031</v>
      </c>
      <c r="B3" s="164" t="s">
        <v>9</v>
      </c>
      <c r="C3" s="166" t="s">
        <v>10</v>
      </c>
      <c r="D3" s="166">
        <v>2</v>
      </c>
      <c r="E3" s="167">
        <v>20</v>
      </c>
      <c r="F3" s="167">
        <v>12</v>
      </c>
      <c r="G3" s="167"/>
      <c r="H3" s="167"/>
      <c r="I3" s="167"/>
    </row>
    <row r="4" spans="1:9" ht="19.5" thickBot="1" x14ac:dyDescent="0.35">
      <c r="A4" s="166">
        <v>47811041</v>
      </c>
      <c r="B4" s="164" t="s">
        <v>11</v>
      </c>
      <c r="C4" s="166" t="s">
        <v>12</v>
      </c>
      <c r="D4" s="166">
        <v>2</v>
      </c>
      <c r="E4" s="167">
        <v>26</v>
      </c>
      <c r="F4" s="167"/>
      <c r="G4" s="167"/>
      <c r="H4" s="167"/>
      <c r="I4" s="167"/>
    </row>
    <row r="5" spans="1:9" ht="19.5" thickBot="1" x14ac:dyDescent="0.35">
      <c r="A5" s="166">
        <v>47811301</v>
      </c>
      <c r="B5" s="164" t="s">
        <v>13</v>
      </c>
      <c r="C5" s="166" t="s">
        <v>12</v>
      </c>
      <c r="D5" s="166">
        <v>2</v>
      </c>
      <c r="E5" s="167">
        <v>26</v>
      </c>
      <c r="F5" s="167"/>
      <c r="G5" s="167"/>
      <c r="H5" s="167"/>
      <c r="I5" s="167"/>
    </row>
    <row r="6" spans="1:9" ht="19.5" thickBot="1" x14ac:dyDescent="0.35">
      <c r="A6" s="166">
        <v>47811295</v>
      </c>
      <c r="B6" s="164" t="s">
        <v>153</v>
      </c>
      <c r="C6" s="166" t="s">
        <v>12</v>
      </c>
      <c r="D6" s="166">
        <v>1</v>
      </c>
      <c r="E6" s="167">
        <v>13</v>
      </c>
      <c r="F6" s="167"/>
      <c r="G6" s="167"/>
      <c r="H6" s="167"/>
      <c r="I6" s="167"/>
    </row>
    <row r="7" spans="1:9" ht="19.5" thickBot="1" x14ac:dyDescent="0.35">
      <c r="A7" s="166">
        <v>47811290</v>
      </c>
      <c r="B7" s="164" t="s">
        <v>220</v>
      </c>
      <c r="C7" s="166" t="s">
        <v>10</v>
      </c>
      <c r="D7" s="166">
        <v>2.5</v>
      </c>
      <c r="E7" s="167">
        <v>30</v>
      </c>
      <c r="F7" s="167">
        <v>6</v>
      </c>
      <c r="G7" s="167"/>
      <c r="H7" s="167"/>
      <c r="I7" s="167"/>
    </row>
    <row r="8" spans="1:9" ht="19.5" thickBot="1" x14ac:dyDescent="0.35">
      <c r="A8" s="166">
        <v>47811631</v>
      </c>
      <c r="B8" s="164" t="s">
        <v>17</v>
      </c>
      <c r="C8" s="166" t="s">
        <v>10</v>
      </c>
      <c r="D8" s="166">
        <v>6.5</v>
      </c>
      <c r="E8" s="167">
        <v>46</v>
      </c>
      <c r="F8" s="167">
        <v>65</v>
      </c>
      <c r="G8" s="167"/>
      <c r="H8" s="167"/>
      <c r="I8" s="167"/>
    </row>
    <row r="9" spans="1:9" ht="19.5" thickBot="1" x14ac:dyDescent="0.35">
      <c r="A9" s="166">
        <v>47811342</v>
      </c>
      <c r="B9" s="164" t="s">
        <v>18</v>
      </c>
      <c r="C9" s="166" t="s">
        <v>12</v>
      </c>
      <c r="D9" s="166">
        <v>2</v>
      </c>
      <c r="E9" s="167">
        <v>26</v>
      </c>
      <c r="F9" s="167"/>
      <c r="G9" s="167"/>
      <c r="H9" s="167"/>
      <c r="I9" s="167"/>
    </row>
    <row r="10" spans="1:9" ht="19.5" thickBot="1" x14ac:dyDescent="0.35">
      <c r="A10" s="166">
        <v>90055001</v>
      </c>
      <c r="B10" s="164" t="s">
        <v>19</v>
      </c>
      <c r="C10" s="166" t="s">
        <v>209</v>
      </c>
      <c r="D10" s="166">
        <v>0</v>
      </c>
      <c r="E10" s="167">
        <v>0</v>
      </c>
      <c r="F10" s="167"/>
      <c r="G10" s="167"/>
      <c r="H10" s="167"/>
      <c r="I10" s="167"/>
    </row>
    <row r="11" spans="1:9" ht="19.5" thickBot="1" x14ac:dyDescent="0.35">
      <c r="A11" s="166">
        <v>47811511</v>
      </c>
      <c r="B11" s="164" t="s">
        <v>21</v>
      </c>
      <c r="C11" s="166" t="s">
        <v>10</v>
      </c>
      <c r="D11" s="166">
        <v>2.5</v>
      </c>
      <c r="E11" s="167">
        <v>26</v>
      </c>
      <c r="F11" s="167">
        <v>18</v>
      </c>
      <c r="G11" s="167"/>
      <c r="H11" s="167"/>
      <c r="I11" s="167"/>
    </row>
    <row r="12" spans="1:9" ht="19.5" thickBot="1" x14ac:dyDescent="0.35">
      <c r="A12" s="166">
        <v>47812911</v>
      </c>
      <c r="B12" s="164" t="s">
        <v>22</v>
      </c>
      <c r="C12" s="166" t="s">
        <v>12</v>
      </c>
      <c r="D12" s="166">
        <v>3</v>
      </c>
      <c r="E12" s="167">
        <v>39</v>
      </c>
      <c r="F12" s="167"/>
      <c r="G12" s="167"/>
      <c r="H12" s="167"/>
      <c r="I12" s="167"/>
    </row>
    <row r="13" spans="1:9" ht="19.5" thickBot="1" x14ac:dyDescent="0.35">
      <c r="A13" s="166">
        <v>47811151</v>
      </c>
      <c r="B13" s="164" t="s">
        <v>23</v>
      </c>
      <c r="C13" s="166" t="s">
        <v>12</v>
      </c>
      <c r="D13" s="166">
        <v>1.5</v>
      </c>
      <c r="E13" s="167">
        <v>18</v>
      </c>
      <c r="F13" s="167"/>
      <c r="G13" s="167"/>
      <c r="H13" s="167"/>
      <c r="I13" s="167"/>
    </row>
    <row r="14" spans="1:9" ht="19.5" thickBot="1" x14ac:dyDescent="0.35">
      <c r="A14" s="166">
        <v>47810001</v>
      </c>
      <c r="B14" s="164" t="s">
        <v>24</v>
      </c>
      <c r="C14" s="166"/>
      <c r="D14" s="166">
        <v>0</v>
      </c>
      <c r="E14" s="167">
        <v>0</v>
      </c>
      <c r="F14" s="167"/>
      <c r="G14" s="167"/>
      <c r="H14" s="167"/>
      <c r="I14" s="167"/>
    </row>
    <row r="15" spans="1:9" s="171" customFormat="1" ht="19.5" thickBot="1" x14ac:dyDescent="0.35">
      <c r="A15" s="163"/>
      <c r="B15" s="161" t="s">
        <v>211</v>
      </c>
      <c r="C15" s="163"/>
      <c r="D15" s="163">
        <f>SUM(D3:D14)</f>
        <v>25</v>
      </c>
      <c r="E15" s="163">
        <f>SUM(E3:E14)</f>
        <v>270</v>
      </c>
      <c r="F15" s="163">
        <f>SUM(F3:F14)</f>
        <v>101</v>
      </c>
      <c r="G15" s="163"/>
      <c r="H15" s="163"/>
      <c r="I15" s="163"/>
    </row>
    <row r="16" spans="1:9" ht="13.5" customHeight="1" x14ac:dyDescent="0.25">
      <c r="A16" s="1"/>
      <c r="C16" s="4"/>
      <c r="D16" s="4"/>
      <c r="E16" s="4"/>
      <c r="F16" s="4"/>
      <c r="G16" s="4"/>
      <c r="H16" s="4"/>
      <c r="I16" s="4"/>
    </row>
    <row r="17" spans="1:9" s="229" customFormat="1" ht="19.5" thickBot="1" x14ac:dyDescent="0.35">
      <c r="A17" s="259" t="s">
        <v>26</v>
      </c>
      <c r="B17" s="259"/>
      <c r="C17" s="228"/>
      <c r="D17" s="228"/>
      <c r="E17" s="228"/>
      <c r="F17" s="228"/>
      <c r="G17" s="228"/>
      <c r="H17" s="228"/>
      <c r="I17" s="228"/>
    </row>
    <row r="18" spans="1:9" ht="38.25" thickBot="1" x14ac:dyDescent="0.3">
      <c r="A18" s="185" t="s">
        <v>0</v>
      </c>
      <c r="B18" s="170" t="s">
        <v>1</v>
      </c>
      <c r="C18" s="185" t="s">
        <v>2</v>
      </c>
      <c r="D18" s="185" t="s">
        <v>3</v>
      </c>
      <c r="E18" s="185" t="s">
        <v>4</v>
      </c>
      <c r="F18" s="185" t="s">
        <v>5</v>
      </c>
      <c r="G18" s="185" t="s">
        <v>6</v>
      </c>
      <c r="H18" s="170" t="s">
        <v>7</v>
      </c>
      <c r="I18" s="170" t="s">
        <v>8</v>
      </c>
    </row>
    <row r="19" spans="1:9" ht="19.5" thickBot="1" x14ac:dyDescent="0.35">
      <c r="A19" s="166">
        <v>47811062</v>
      </c>
      <c r="B19" s="164" t="s">
        <v>28</v>
      </c>
      <c r="C19" s="166" t="s">
        <v>12</v>
      </c>
      <c r="D19" s="166">
        <v>2.5</v>
      </c>
      <c r="E19" s="167">
        <v>34</v>
      </c>
      <c r="F19" s="167"/>
      <c r="G19" s="167"/>
      <c r="H19" s="167"/>
      <c r="I19" s="167"/>
    </row>
    <row r="20" spans="1:9" s="18" customFormat="1" ht="19.5" thickBot="1" x14ac:dyDescent="0.35">
      <c r="A20" s="166">
        <v>47811521</v>
      </c>
      <c r="B20" s="164" t="s">
        <v>29</v>
      </c>
      <c r="C20" s="166" t="s">
        <v>10</v>
      </c>
      <c r="D20" s="166">
        <v>2.5</v>
      </c>
      <c r="E20" s="167">
        <v>26</v>
      </c>
      <c r="F20" s="167">
        <v>18</v>
      </c>
      <c r="G20" s="167"/>
      <c r="H20" s="167"/>
      <c r="I20" s="167"/>
    </row>
    <row r="21" spans="1:9" ht="19.5" thickBot="1" x14ac:dyDescent="0.35">
      <c r="A21" s="166">
        <v>47811161</v>
      </c>
      <c r="B21" s="164" t="s">
        <v>30</v>
      </c>
      <c r="C21" s="166" t="s">
        <v>12</v>
      </c>
      <c r="D21" s="166">
        <v>3</v>
      </c>
      <c r="E21" s="167">
        <v>49</v>
      </c>
      <c r="F21" s="167"/>
      <c r="G21" s="167"/>
      <c r="H21" s="167"/>
      <c r="I21" s="167"/>
    </row>
    <row r="22" spans="1:9" ht="19.5" thickBot="1" x14ac:dyDescent="0.35">
      <c r="A22" s="166">
        <v>47811171</v>
      </c>
      <c r="B22" s="164" t="s">
        <v>31</v>
      </c>
      <c r="C22" s="166" t="s">
        <v>12</v>
      </c>
      <c r="D22" s="166">
        <v>2</v>
      </c>
      <c r="E22" s="167">
        <v>28</v>
      </c>
      <c r="F22" s="167"/>
      <c r="G22" s="167"/>
      <c r="H22" s="167"/>
      <c r="I22" s="167"/>
    </row>
    <row r="23" spans="1:9" ht="19.5" thickBot="1" x14ac:dyDescent="0.35">
      <c r="A23" s="166">
        <v>47811191</v>
      </c>
      <c r="B23" s="164" t="s">
        <v>32</v>
      </c>
      <c r="C23" s="166" t="s">
        <v>12</v>
      </c>
      <c r="D23" s="166">
        <v>1</v>
      </c>
      <c r="E23" s="167">
        <v>14</v>
      </c>
      <c r="F23" s="167"/>
      <c r="G23" s="167"/>
      <c r="H23" s="167"/>
      <c r="I23" s="167"/>
    </row>
    <row r="24" spans="1:9" ht="19.5" thickBot="1" x14ac:dyDescent="0.35">
      <c r="A24" s="166">
        <v>47812111</v>
      </c>
      <c r="B24" s="164" t="s">
        <v>33</v>
      </c>
      <c r="C24" s="166" t="s">
        <v>12</v>
      </c>
      <c r="D24" s="166">
        <v>1.5</v>
      </c>
      <c r="E24" s="167">
        <v>20</v>
      </c>
      <c r="F24" s="167"/>
      <c r="G24" s="167"/>
      <c r="H24" s="167"/>
      <c r="I24" s="167"/>
    </row>
    <row r="25" spans="1:9" ht="19.5" thickBot="1" x14ac:dyDescent="0.35">
      <c r="A25" s="166">
        <v>47811441</v>
      </c>
      <c r="B25" s="164" t="s">
        <v>34</v>
      </c>
      <c r="C25" s="166" t="s">
        <v>10</v>
      </c>
      <c r="D25" s="166">
        <v>3</v>
      </c>
      <c r="E25" s="167">
        <v>26</v>
      </c>
      <c r="F25" s="167">
        <v>26</v>
      </c>
      <c r="G25" s="167"/>
      <c r="H25" s="167"/>
      <c r="I25" s="167"/>
    </row>
    <row r="26" spans="1:9" ht="19.5" thickBot="1" x14ac:dyDescent="0.35">
      <c r="A26" s="166">
        <v>47811811</v>
      </c>
      <c r="B26" s="164" t="s">
        <v>35</v>
      </c>
      <c r="C26" s="166" t="s">
        <v>12</v>
      </c>
      <c r="D26" s="166">
        <v>3</v>
      </c>
      <c r="E26" s="167">
        <v>39</v>
      </c>
      <c r="F26" s="167"/>
      <c r="G26" s="167"/>
      <c r="H26" s="167"/>
      <c r="I26" s="167"/>
    </row>
    <row r="27" spans="1:9" ht="19.5" thickBot="1" x14ac:dyDescent="0.35">
      <c r="A27" s="166">
        <v>47812311</v>
      </c>
      <c r="B27" s="164" t="s">
        <v>36</v>
      </c>
      <c r="C27" s="166" t="s">
        <v>12</v>
      </c>
      <c r="D27" s="166">
        <v>2</v>
      </c>
      <c r="E27" s="167">
        <v>26</v>
      </c>
      <c r="F27" s="167">
        <v>0</v>
      </c>
      <c r="G27" s="167"/>
      <c r="H27" s="167"/>
      <c r="I27" s="167"/>
    </row>
    <row r="28" spans="1:9" ht="19.5" thickBot="1" x14ac:dyDescent="0.35">
      <c r="A28" s="166">
        <v>47812887</v>
      </c>
      <c r="B28" s="164" t="s">
        <v>179</v>
      </c>
      <c r="C28" s="166" t="s">
        <v>39</v>
      </c>
      <c r="D28" s="166">
        <v>3</v>
      </c>
      <c r="E28" s="167">
        <v>0</v>
      </c>
      <c r="F28" s="167"/>
      <c r="G28" s="167"/>
      <c r="H28" s="167">
        <v>192</v>
      </c>
      <c r="I28" s="167"/>
    </row>
    <row r="29" spans="1:9" ht="19.5" thickBot="1" x14ac:dyDescent="0.35">
      <c r="A29" s="163"/>
      <c r="B29" s="161" t="s">
        <v>213</v>
      </c>
      <c r="C29" s="163"/>
      <c r="D29" s="163">
        <f>SUM(D19:D28)</f>
        <v>23.5</v>
      </c>
      <c r="E29" s="163">
        <f>SUM(E19:E28)</f>
        <v>262</v>
      </c>
      <c r="F29" s="163"/>
      <c r="G29" s="163"/>
      <c r="H29" s="163"/>
      <c r="I29" s="163"/>
    </row>
    <row r="30" spans="1:9" ht="21" thickBot="1" x14ac:dyDescent="0.35">
      <c r="A30" s="174"/>
      <c r="B30" s="172" t="s">
        <v>199</v>
      </c>
      <c r="C30" s="174"/>
      <c r="D30" s="174">
        <f>D15+D29</f>
        <v>48.5</v>
      </c>
      <c r="E30" s="174"/>
      <c r="F30" s="174"/>
      <c r="G30" s="174"/>
      <c r="H30" s="174"/>
      <c r="I30" s="174"/>
    </row>
    <row r="31" spans="1:9" x14ac:dyDescent="0.25">
      <c r="A31" s="1"/>
      <c r="B31" s="1"/>
      <c r="C31" s="4"/>
      <c r="D31" s="4"/>
      <c r="E31" s="4"/>
      <c r="F31" s="4"/>
      <c r="G31" s="4"/>
      <c r="H31" s="4"/>
      <c r="I31" s="4"/>
    </row>
    <row r="32" spans="1:9" s="229" customFormat="1" ht="19.5" thickBot="1" x14ac:dyDescent="0.35">
      <c r="A32" s="259" t="s">
        <v>194</v>
      </c>
      <c r="B32" s="259"/>
      <c r="C32" s="228"/>
      <c r="D32" s="228"/>
      <c r="E32" s="228"/>
      <c r="F32" s="228"/>
      <c r="G32" s="228"/>
      <c r="H32" s="228"/>
      <c r="I32" s="228"/>
    </row>
    <row r="33" spans="1:9" ht="38.25" thickBot="1" x14ac:dyDescent="0.3">
      <c r="A33" s="185" t="s">
        <v>0</v>
      </c>
      <c r="B33" s="170" t="s">
        <v>1</v>
      </c>
      <c r="C33" s="185" t="s">
        <v>2</v>
      </c>
      <c r="D33" s="185" t="s">
        <v>3</v>
      </c>
      <c r="E33" s="185" t="s">
        <v>4</v>
      </c>
      <c r="F33" s="185" t="s">
        <v>5</v>
      </c>
      <c r="G33" s="185" t="s">
        <v>6</v>
      </c>
      <c r="H33" s="170" t="s">
        <v>7</v>
      </c>
      <c r="I33" s="170" t="s">
        <v>8</v>
      </c>
    </row>
    <row r="34" spans="1:9" s="18" customFormat="1" ht="19.5" thickBot="1" x14ac:dyDescent="0.35">
      <c r="A34" s="166">
        <v>47812151</v>
      </c>
      <c r="B34" s="164" t="s">
        <v>41</v>
      </c>
      <c r="C34" s="166" t="s">
        <v>42</v>
      </c>
      <c r="D34" s="166">
        <v>2</v>
      </c>
      <c r="E34" s="167">
        <v>28</v>
      </c>
      <c r="F34" s="167">
        <v>0</v>
      </c>
      <c r="G34" s="167"/>
      <c r="H34" s="167"/>
      <c r="I34" s="167"/>
    </row>
    <row r="35" spans="1:9" ht="19.5" thickBot="1" x14ac:dyDescent="0.35">
      <c r="A35" s="166">
        <v>47812831</v>
      </c>
      <c r="B35" s="164" t="s">
        <v>43</v>
      </c>
      <c r="C35" s="166" t="s">
        <v>10</v>
      </c>
      <c r="D35" s="166">
        <v>4</v>
      </c>
      <c r="E35" s="167">
        <v>32</v>
      </c>
      <c r="F35" s="167">
        <v>39</v>
      </c>
      <c r="G35" s="167"/>
      <c r="H35" s="167"/>
      <c r="I35" s="167"/>
    </row>
    <row r="36" spans="1:9" ht="19.5" thickBot="1" x14ac:dyDescent="0.35">
      <c r="A36" s="166">
        <v>47812841</v>
      </c>
      <c r="B36" s="164" t="s">
        <v>44</v>
      </c>
      <c r="C36" s="166" t="s">
        <v>12</v>
      </c>
      <c r="D36" s="166">
        <v>2</v>
      </c>
      <c r="E36" s="167">
        <v>26</v>
      </c>
      <c r="F36" s="167">
        <v>0</v>
      </c>
      <c r="G36" s="167"/>
      <c r="H36" s="167"/>
      <c r="I36" s="167"/>
    </row>
    <row r="37" spans="1:9" ht="19.5" thickBot="1" x14ac:dyDescent="0.35">
      <c r="A37" s="166">
        <v>47812400</v>
      </c>
      <c r="B37" s="164" t="s">
        <v>182</v>
      </c>
      <c r="C37" s="166" t="s">
        <v>46</v>
      </c>
      <c r="D37" s="166">
        <v>1</v>
      </c>
      <c r="E37" s="167"/>
      <c r="F37" s="167">
        <v>13</v>
      </c>
      <c r="G37" s="167"/>
      <c r="H37" s="167"/>
      <c r="I37" s="167"/>
    </row>
    <row r="38" spans="1:9" ht="17.25" customHeight="1" thickBot="1" x14ac:dyDescent="0.35">
      <c r="A38" s="166">
        <v>47812871</v>
      </c>
      <c r="B38" s="164" t="s">
        <v>47</v>
      </c>
      <c r="C38" s="166" t="s">
        <v>12</v>
      </c>
      <c r="D38" s="166">
        <v>4</v>
      </c>
      <c r="E38" s="167">
        <v>52</v>
      </c>
      <c r="F38" s="167">
        <v>0</v>
      </c>
      <c r="G38" s="167"/>
      <c r="H38" s="167"/>
      <c r="I38" s="167"/>
    </row>
    <row r="39" spans="1:9" ht="19.5" thickBot="1" x14ac:dyDescent="0.35">
      <c r="A39" s="166">
        <v>47812801</v>
      </c>
      <c r="B39" s="164" t="s">
        <v>48</v>
      </c>
      <c r="C39" s="166" t="s">
        <v>12</v>
      </c>
      <c r="D39" s="166">
        <v>2</v>
      </c>
      <c r="E39" s="167">
        <v>26</v>
      </c>
      <c r="F39" s="167"/>
      <c r="G39" s="167"/>
      <c r="H39" s="167"/>
      <c r="I39" s="167"/>
    </row>
    <row r="40" spans="1:9" ht="19.5" thickBot="1" x14ac:dyDescent="0.35">
      <c r="A40" s="166">
        <v>47812321</v>
      </c>
      <c r="B40" s="164" t="s">
        <v>49</v>
      </c>
      <c r="C40" s="166" t="s">
        <v>12</v>
      </c>
      <c r="D40" s="166">
        <v>2</v>
      </c>
      <c r="E40" s="167">
        <v>26</v>
      </c>
      <c r="F40" s="167"/>
      <c r="G40" s="167"/>
      <c r="H40" s="167"/>
      <c r="I40" s="167"/>
    </row>
    <row r="41" spans="1:9" ht="19.5" thickBot="1" x14ac:dyDescent="0.35">
      <c r="A41" s="166">
        <v>47811600</v>
      </c>
      <c r="B41" s="164" t="s">
        <v>37</v>
      </c>
      <c r="C41" s="166" t="s">
        <v>12</v>
      </c>
      <c r="D41" s="166">
        <v>1.5</v>
      </c>
      <c r="E41" s="167">
        <v>20</v>
      </c>
      <c r="F41" s="167" t="s">
        <v>166</v>
      </c>
      <c r="G41" s="167"/>
      <c r="H41" s="167"/>
      <c r="I41" s="167"/>
    </row>
    <row r="42" spans="1:9" ht="19.5" thickBot="1" x14ac:dyDescent="0.35">
      <c r="A42" s="166">
        <v>47812901</v>
      </c>
      <c r="B42" s="164" t="s">
        <v>50</v>
      </c>
      <c r="C42" s="166" t="s">
        <v>10</v>
      </c>
      <c r="D42" s="166">
        <v>3</v>
      </c>
      <c r="E42" s="167">
        <v>20</v>
      </c>
      <c r="F42" s="167">
        <v>36</v>
      </c>
      <c r="G42" s="167"/>
      <c r="H42" s="167"/>
      <c r="I42" s="167"/>
    </row>
    <row r="43" spans="1:9" s="18" customFormat="1" ht="19.5" thickBot="1" x14ac:dyDescent="0.35">
      <c r="A43" s="166">
        <v>47812862</v>
      </c>
      <c r="B43" s="164" t="s">
        <v>51</v>
      </c>
      <c r="C43" s="166" t="s">
        <v>12</v>
      </c>
      <c r="D43" s="166">
        <v>3</v>
      </c>
      <c r="E43" s="167">
        <v>36</v>
      </c>
      <c r="F43" s="167"/>
      <c r="G43" s="167"/>
      <c r="H43" s="167"/>
      <c r="I43" s="167"/>
    </row>
    <row r="44" spans="1:9" s="18" customFormat="1" ht="19.5" thickBot="1" x14ac:dyDescent="0.35">
      <c r="A44" s="166">
        <v>47812001</v>
      </c>
      <c r="B44" s="164" t="s">
        <v>54</v>
      </c>
      <c r="C44" s="166" t="s">
        <v>12</v>
      </c>
      <c r="D44" s="166">
        <v>2</v>
      </c>
      <c r="E44" s="167">
        <v>26</v>
      </c>
      <c r="F44" s="167"/>
      <c r="G44" s="167"/>
      <c r="H44" s="167"/>
      <c r="I44" s="167"/>
    </row>
    <row r="45" spans="1:9" ht="19.5" thickBot="1" x14ac:dyDescent="0.35">
      <c r="A45" s="166">
        <v>47812888</v>
      </c>
      <c r="B45" s="164" t="s">
        <v>55</v>
      </c>
      <c r="C45" s="166" t="s">
        <v>39</v>
      </c>
      <c r="D45" s="166">
        <v>2</v>
      </c>
      <c r="E45" s="167">
        <v>0</v>
      </c>
      <c r="F45" s="167">
        <v>0</v>
      </c>
      <c r="G45" s="167"/>
      <c r="H45" s="167">
        <v>128</v>
      </c>
      <c r="I45" s="167"/>
    </row>
    <row r="46" spans="1:9" s="18" customFormat="1" ht="19.5" thickBot="1" x14ac:dyDescent="0.35">
      <c r="A46" s="166">
        <v>47812751</v>
      </c>
      <c r="B46" s="164" t="s">
        <v>167</v>
      </c>
      <c r="C46" s="166" t="s">
        <v>10</v>
      </c>
      <c r="D46" s="166">
        <v>3.5</v>
      </c>
      <c r="E46" s="167">
        <v>78</v>
      </c>
      <c r="F46" s="167"/>
      <c r="G46" s="167"/>
      <c r="H46" s="167" t="s">
        <v>168</v>
      </c>
      <c r="I46" s="167"/>
    </row>
    <row r="47" spans="1:9" ht="19.5" thickBot="1" x14ac:dyDescent="0.35">
      <c r="A47" s="163"/>
      <c r="B47" s="161" t="s">
        <v>211</v>
      </c>
      <c r="C47" s="163"/>
      <c r="D47" s="163">
        <f>SUM(D34:D46)</f>
        <v>32</v>
      </c>
      <c r="E47" s="163">
        <f>SUM(E34:E46)</f>
        <v>370</v>
      </c>
      <c r="F47" s="163">
        <v>190</v>
      </c>
      <c r="G47" s="163"/>
      <c r="H47" s="163">
        <f>SUM(H34:H46)</f>
        <v>128</v>
      </c>
      <c r="I47" s="163"/>
    </row>
    <row r="49" spans="1:9" s="229" customFormat="1" ht="19.5" thickBot="1" x14ac:dyDescent="0.35">
      <c r="A49" s="259" t="s">
        <v>57</v>
      </c>
      <c r="B49" s="259"/>
      <c r="C49" s="228"/>
      <c r="D49" s="228"/>
      <c r="E49" s="228"/>
      <c r="F49" s="228"/>
      <c r="G49" s="228"/>
      <c r="H49" s="228"/>
      <c r="I49" s="228"/>
    </row>
    <row r="50" spans="1:9" ht="38.25" thickBot="1" x14ac:dyDescent="0.3">
      <c r="A50" s="185" t="s">
        <v>0</v>
      </c>
      <c r="B50" s="170" t="s">
        <v>1</v>
      </c>
      <c r="C50" s="185" t="s">
        <v>2</v>
      </c>
      <c r="D50" s="185" t="s">
        <v>3</v>
      </c>
      <c r="E50" s="185" t="s">
        <v>4</v>
      </c>
      <c r="F50" s="185" t="s">
        <v>5</v>
      </c>
      <c r="G50" s="185" t="s">
        <v>6</v>
      </c>
      <c r="H50" s="170" t="s">
        <v>7</v>
      </c>
      <c r="I50" s="170" t="s">
        <v>8</v>
      </c>
    </row>
    <row r="51" spans="1:9" s="18" customFormat="1" ht="19.5" thickBot="1" x14ac:dyDescent="0.35">
      <c r="A51" s="166">
        <v>47810008</v>
      </c>
      <c r="B51" s="164" t="s">
        <v>58</v>
      </c>
      <c r="C51" s="166" t="s">
        <v>12</v>
      </c>
      <c r="D51" s="166">
        <v>3</v>
      </c>
      <c r="E51" s="167">
        <v>39</v>
      </c>
      <c r="F51" s="167"/>
      <c r="G51" s="167"/>
      <c r="H51" s="167"/>
      <c r="I51" s="167"/>
    </row>
    <row r="52" spans="1:9" s="18" customFormat="1" ht="19.5" thickBot="1" x14ac:dyDescent="0.35">
      <c r="A52" s="166">
        <v>47810009</v>
      </c>
      <c r="B52" s="164" t="s">
        <v>59</v>
      </c>
      <c r="C52" s="166" t="s">
        <v>10</v>
      </c>
      <c r="D52" s="166">
        <v>3</v>
      </c>
      <c r="E52" s="167">
        <v>13</v>
      </c>
      <c r="F52" s="167">
        <v>52</v>
      </c>
      <c r="G52" s="167"/>
      <c r="H52" s="167"/>
      <c r="I52" s="167"/>
    </row>
    <row r="53" spans="1:9" s="18" customFormat="1" ht="19.5" thickBot="1" x14ac:dyDescent="0.35">
      <c r="A53" s="166">
        <v>47812951</v>
      </c>
      <c r="B53" s="164" t="s">
        <v>234</v>
      </c>
      <c r="C53" s="166" t="s">
        <v>12</v>
      </c>
      <c r="D53" s="166">
        <v>1.5</v>
      </c>
      <c r="E53" s="167">
        <v>20</v>
      </c>
      <c r="F53" s="167"/>
      <c r="G53" s="167"/>
      <c r="H53" s="167"/>
      <c r="I53" s="167"/>
    </row>
    <row r="54" spans="1:9" s="18" customFormat="1" ht="19.5" thickBot="1" x14ac:dyDescent="0.35">
      <c r="A54" s="166">
        <v>47812881</v>
      </c>
      <c r="B54" s="164" t="s">
        <v>61</v>
      </c>
      <c r="C54" s="166" t="s">
        <v>12</v>
      </c>
      <c r="D54" s="166">
        <v>4</v>
      </c>
      <c r="E54" s="167">
        <v>52</v>
      </c>
      <c r="F54" s="167"/>
      <c r="G54" s="167"/>
      <c r="H54" s="167"/>
      <c r="I54" s="167"/>
    </row>
    <row r="55" spans="1:9" s="18" customFormat="1" ht="19.5" thickBot="1" x14ac:dyDescent="0.35">
      <c r="A55" s="166">
        <v>47812921</v>
      </c>
      <c r="B55" s="164" t="s">
        <v>62</v>
      </c>
      <c r="C55" s="166" t="s">
        <v>12</v>
      </c>
      <c r="D55" s="166">
        <v>2</v>
      </c>
      <c r="E55" s="167">
        <v>26</v>
      </c>
      <c r="F55" s="167">
        <v>0</v>
      </c>
      <c r="G55" s="167"/>
      <c r="H55" s="167"/>
      <c r="I55" s="167"/>
    </row>
    <row r="56" spans="1:9" s="18" customFormat="1" ht="19.5" thickBot="1" x14ac:dyDescent="0.35">
      <c r="A56" s="166">
        <v>47813211</v>
      </c>
      <c r="B56" s="164" t="s">
        <v>63</v>
      </c>
      <c r="C56" s="166" t="s">
        <v>12</v>
      </c>
      <c r="D56" s="166">
        <v>2</v>
      </c>
      <c r="E56" s="167">
        <v>26</v>
      </c>
      <c r="F56" s="167"/>
      <c r="G56" s="167"/>
      <c r="H56" s="167"/>
      <c r="I56" s="167"/>
    </row>
    <row r="57" spans="1:9" s="18" customFormat="1" ht="19.5" thickBot="1" x14ac:dyDescent="0.35">
      <c r="A57" s="166">
        <v>47812863</v>
      </c>
      <c r="B57" s="164" t="s">
        <v>52</v>
      </c>
      <c r="C57" s="166" t="s">
        <v>53</v>
      </c>
      <c r="D57" s="166">
        <v>2</v>
      </c>
      <c r="E57" s="167">
        <v>52</v>
      </c>
      <c r="F57" s="167"/>
      <c r="G57" s="167"/>
      <c r="H57" s="167"/>
      <c r="I57" s="167"/>
    </row>
    <row r="58" spans="1:9" s="18" customFormat="1" ht="38.25" thickBot="1" x14ac:dyDescent="0.35">
      <c r="A58" s="166">
        <v>47810007</v>
      </c>
      <c r="B58" s="164" t="s">
        <v>64</v>
      </c>
      <c r="C58" s="166" t="s">
        <v>10</v>
      </c>
      <c r="D58" s="166">
        <v>4</v>
      </c>
      <c r="E58" s="167">
        <v>48</v>
      </c>
      <c r="F58" s="167">
        <v>4</v>
      </c>
      <c r="G58" s="167"/>
      <c r="H58" s="167"/>
      <c r="I58" s="167"/>
    </row>
    <row r="59" spans="1:9" s="18" customFormat="1" ht="19.5" thickBot="1" x14ac:dyDescent="0.35">
      <c r="A59" s="166">
        <v>47813932</v>
      </c>
      <c r="B59" s="164" t="s">
        <v>65</v>
      </c>
      <c r="C59" s="166" t="s">
        <v>10</v>
      </c>
      <c r="D59" s="166">
        <v>3.5</v>
      </c>
      <c r="E59" s="167">
        <v>16</v>
      </c>
      <c r="F59" s="167">
        <v>55</v>
      </c>
      <c r="G59" s="167"/>
      <c r="H59" s="167"/>
      <c r="I59" s="167"/>
    </row>
    <row r="60" spans="1:9" s="18" customFormat="1" ht="19.5" thickBot="1" x14ac:dyDescent="0.35">
      <c r="A60" s="166">
        <v>47810010</v>
      </c>
      <c r="B60" s="164" t="s">
        <v>66</v>
      </c>
      <c r="C60" s="166" t="s">
        <v>53</v>
      </c>
      <c r="D60" s="166">
        <v>1.6</v>
      </c>
      <c r="E60" s="167"/>
      <c r="F60" s="167">
        <v>26</v>
      </c>
      <c r="G60" s="167"/>
      <c r="H60" s="167" t="s">
        <v>219</v>
      </c>
      <c r="I60" s="167"/>
    </row>
    <row r="61" spans="1:9" s="18" customFormat="1" ht="19.5" thickBot="1" x14ac:dyDescent="0.35">
      <c r="A61" s="166">
        <v>47812811</v>
      </c>
      <c r="B61" s="164" t="s">
        <v>233</v>
      </c>
      <c r="C61" s="166" t="s">
        <v>12</v>
      </c>
      <c r="D61" s="166">
        <v>2</v>
      </c>
      <c r="E61" s="167">
        <v>26</v>
      </c>
      <c r="F61" s="167"/>
      <c r="G61" s="167"/>
      <c r="H61" s="167"/>
      <c r="I61" s="167"/>
    </row>
    <row r="62" spans="1:9" ht="19.5" thickBot="1" x14ac:dyDescent="0.35">
      <c r="A62" s="216"/>
      <c r="B62" s="161" t="s">
        <v>213</v>
      </c>
      <c r="C62" s="216"/>
      <c r="D62" s="216">
        <f>SUM(D51:D61)</f>
        <v>28.6</v>
      </c>
      <c r="E62" s="216">
        <f>SUM(E51:E61)</f>
        <v>318</v>
      </c>
      <c r="F62" s="216">
        <f>SUM(F51:F61)</f>
        <v>137</v>
      </c>
      <c r="G62" s="216"/>
      <c r="H62" s="216"/>
      <c r="I62" s="216"/>
    </row>
    <row r="63" spans="1:9" ht="21" thickBot="1" x14ac:dyDescent="0.35">
      <c r="A63" s="220"/>
      <c r="B63" s="172" t="s">
        <v>200</v>
      </c>
      <c r="C63" s="220"/>
      <c r="D63" s="220">
        <f>D47+D62</f>
        <v>60.6</v>
      </c>
      <c r="E63" s="220"/>
      <c r="F63" s="220"/>
      <c r="G63" s="220"/>
      <c r="H63" s="220"/>
      <c r="I63" s="220"/>
    </row>
    <row r="64" spans="1:9" ht="21" thickBot="1" x14ac:dyDescent="0.35">
      <c r="A64" s="218"/>
      <c r="B64" s="207" t="s">
        <v>201</v>
      </c>
      <c r="C64" s="218"/>
      <c r="D64" s="218">
        <v>2</v>
      </c>
      <c r="E64" s="218"/>
      <c r="F64" s="218"/>
      <c r="G64" s="218"/>
      <c r="H64" s="219"/>
      <c r="I64" s="204"/>
    </row>
    <row r="65" spans="1:9" ht="21" thickBot="1" x14ac:dyDescent="0.35">
      <c r="A65" s="220"/>
      <c r="B65" s="172" t="s">
        <v>202</v>
      </c>
      <c r="C65" s="220"/>
      <c r="D65" s="220">
        <f>D63+D64</f>
        <v>62.6</v>
      </c>
      <c r="E65" s="220"/>
      <c r="F65" s="220"/>
      <c r="G65" s="220"/>
      <c r="H65" s="220"/>
      <c r="I65" s="220"/>
    </row>
    <row r="66" spans="1:9" s="179" customFormat="1" ht="24.95" customHeight="1" x14ac:dyDescent="0.3">
      <c r="A66" s="178"/>
      <c r="B66" s="176"/>
      <c r="C66" s="178"/>
      <c r="D66" s="178"/>
      <c r="E66" s="178"/>
      <c r="F66" s="178"/>
      <c r="G66" s="178"/>
      <c r="H66" s="178"/>
      <c r="I66" s="178"/>
    </row>
    <row r="67" spans="1:9" s="229" customFormat="1" ht="19.5" thickBot="1" x14ac:dyDescent="0.35">
      <c r="A67" s="259" t="s">
        <v>195</v>
      </c>
      <c r="B67" s="259"/>
      <c r="C67" s="228"/>
      <c r="D67" s="228"/>
      <c r="E67" s="228"/>
      <c r="F67" s="228"/>
      <c r="G67" s="228"/>
      <c r="H67" s="228"/>
      <c r="I67" s="228"/>
    </row>
    <row r="68" spans="1:9" ht="38.25" thickBot="1" x14ac:dyDescent="0.3">
      <c r="A68" s="185" t="s">
        <v>0</v>
      </c>
      <c r="B68" s="170" t="s">
        <v>1</v>
      </c>
      <c r="C68" s="185" t="s">
        <v>2</v>
      </c>
      <c r="D68" s="185" t="s">
        <v>3</v>
      </c>
      <c r="E68" s="185" t="s">
        <v>4</v>
      </c>
      <c r="F68" s="185" t="s">
        <v>5</v>
      </c>
      <c r="G68" s="185" t="s">
        <v>6</v>
      </c>
      <c r="H68" s="170" t="s">
        <v>7</v>
      </c>
      <c r="I68" s="170" t="s">
        <v>8</v>
      </c>
    </row>
    <row r="69" spans="1:9" s="18" customFormat="1" ht="19.5" thickBot="1" x14ac:dyDescent="0.35">
      <c r="A69" s="166">
        <v>47813021</v>
      </c>
      <c r="B69" s="164" t="s">
        <v>71</v>
      </c>
      <c r="C69" s="166" t="s">
        <v>12</v>
      </c>
      <c r="D69" s="166">
        <v>2</v>
      </c>
      <c r="E69" s="167">
        <v>26</v>
      </c>
      <c r="F69" s="167"/>
      <c r="G69" s="167"/>
      <c r="H69" s="167"/>
      <c r="I69" s="167"/>
    </row>
    <row r="70" spans="1:9" s="18" customFormat="1" ht="19.5" thickBot="1" x14ac:dyDescent="0.35">
      <c r="A70" s="166">
        <v>47813050</v>
      </c>
      <c r="B70" s="164" t="s">
        <v>180</v>
      </c>
      <c r="C70" s="166" t="s">
        <v>73</v>
      </c>
      <c r="D70" s="166">
        <v>1.75</v>
      </c>
      <c r="E70" s="167">
        <v>9</v>
      </c>
      <c r="F70" s="167">
        <v>26</v>
      </c>
      <c r="G70" s="167" t="s">
        <v>178</v>
      </c>
      <c r="H70" s="167"/>
      <c r="I70" s="167"/>
    </row>
    <row r="71" spans="1:9" s="18" customFormat="1" ht="19.5" thickBot="1" x14ac:dyDescent="0.35">
      <c r="A71" s="166">
        <v>47813045</v>
      </c>
      <c r="B71" s="164" t="s">
        <v>74</v>
      </c>
      <c r="C71" s="166" t="s">
        <v>12</v>
      </c>
      <c r="D71" s="166">
        <v>2</v>
      </c>
      <c r="E71" s="167">
        <v>26</v>
      </c>
      <c r="F71" s="167"/>
      <c r="G71" s="167"/>
      <c r="H71" s="167"/>
      <c r="I71" s="167"/>
    </row>
    <row r="72" spans="1:9" s="18" customFormat="1" ht="19.5" thickBot="1" x14ac:dyDescent="0.35">
      <c r="A72" s="166">
        <v>47813051</v>
      </c>
      <c r="B72" s="164" t="s">
        <v>76</v>
      </c>
      <c r="C72" s="166" t="s">
        <v>10</v>
      </c>
      <c r="D72" s="166">
        <v>1.25</v>
      </c>
      <c r="E72" s="167">
        <v>0</v>
      </c>
      <c r="F72" s="167">
        <v>32.5</v>
      </c>
      <c r="G72" s="167"/>
      <c r="H72" s="167"/>
      <c r="I72" s="167"/>
    </row>
    <row r="73" spans="1:9" s="18" customFormat="1" ht="19.5" thickBot="1" x14ac:dyDescent="0.35">
      <c r="A73" s="166">
        <v>47813931</v>
      </c>
      <c r="B73" s="164" t="s">
        <v>77</v>
      </c>
      <c r="C73" s="166" t="s">
        <v>39</v>
      </c>
      <c r="D73" s="166">
        <v>3</v>
      </c>
      <c r="E73" s="167"/>
      <c r="F73" s="167"/>
      <c r="G73" s="167"/>
      <c r="H73" s="167">
        <v>64</v>
      </c>
      <c r="I73" s="167"/>
    </row>
    <row r="74" spans="1:9" s="18" customFormat="1" ht="19.5" thickBot="1" x14ac:dyDescent="0.35">
      <c r="A74" s="166">
        <v>47813911</v>
      </c>
      <c r="B74" s="164" t="s">
        <v>78</v>
      </c>
      <c r="C74" s="166" t="s">
        <v>39</v>
      </c>
      <c r="D74" s="166">
        <v>4</v>
      </c>
      <c r="E74" s="167"/>
      <c r="F74" s="167"/>
      <c r="G74" s="167"/>
      <c r="H74" s="167">
        <v>160</v>
      </c>
      <c r="I74" s="167"/>
    </row>
    <row r="75" spans="1:9" s="18" customFormat="1" ht="19.5" thickBot="1" x14ac:dyDescent="0.35">
      <c r="A75" s="166">
        <v>47813921</v>
      </c>
      <c r="B75" s="164" t="s">
        <v>79</v>
      </c>
      <c r="C75" s="166" t="s">
        <v>39</v>
      </c>
      <c r="D75" s="166">
        <v>2</v>
      </c>
      <c r="E75" s="167"/>
      <c r="F75" s="167"/>
      <c r="G75" s="167"/>
      <c r="H75" s="167">
        <v>64</v>
      </c>
      <c r="I75" s="167"/>
    </row>
    <row r="76" spans="1:9" s="18" customFormat="1" ht="19.5" thickBot="1" x14ac:dyDescent="0.35">
      <c r="A76" s="166">
        <v>47813941</v>
      </c>
      <c r="B76" s="164" t="s">
        <v>80</v>
      </c>
      <c r="C76" s="166" t="s">
        <v>39</v>
      </c>
      <c r="D76" s="166">
        <v>1</v>
      </c>
      <c r="E76" s="167"/>
      <c r="F76" s="167"/>
      <c r="G76" s="167"/>
      <c r="H76" s="167">
        <v>32</v>
      </c>
      <c r="I76" s="167"/>
    </row>
    <row r="77" spans="1:9" s="18" customFormat="1" ht="19.5" thickBot="1" x14ac:dyDescent="0.35">
      <c r="A77" s="166">
        <v>47813035</v>
      </c>
      <c r="B77" s="164" t="s">
        <v>181</v>
      </c>
      <c r="C77" s="166" t="s">
        <v>12</v>
      </c>
      <c r="D77" s="166">
        <v>0.5</v>
      </c>
      <c r="E77" s="167">
        <v>6</v>
      </c>
      <c r="F77" s="167"/>
      <c r="G77" s="167"/>
      <c r="H77" s="167"/>
      <c r="I77" s="167"/>
    </row>
    <row r="78" spans="1:9" s="18" customFormat="1" ht="19.5" thickBot="1" x14ac:dyDescent="0.35">
      <c r="A78" s="166">
        <v>47813861</v>
      </c>
      <c r="B78" s="164" t="s">
        <v>81</v>
      </c>
      <c r="C78" s="166" t="s">
        <v>73</v>
      </c>
      <c r="D78" s="166">
        <v>0.5</v>
      </c>
      <c r="E78" s="167">
        <v>16</v>
      </c>
      <c r="F78" s="167"/>
      <c r="G78" s="167"/>
      <c r="H78" s="167"/>
      <c r="I78" s="167"/>
    </row>
    <row r="79" spans="1:9" s="18" customFormat="1" ht="19.5" thickBot="1" x14ac:dyDescent="0.35">
      <c r="A79" s="166">
        <v>47813043</v>
      </c>
      <c r="B79" s="164" t="s">
        <v>103</v>
      </c>
      <c r="C79" s="166" t="s">
        <v>12</v>
      </c>
      <c r="D79" s="166">
        <v>2</v>
      </c>
      <c r="E79" s="167">
        <v>26</v>
      </c>
      <c r="F79" s="167"/>
      <c r="G79" s="167"/>
      <c r="H79" s="167" t="s">
        <v>177</v>
      </c>
      <c r="I79" s="167"/>
    </row>
    <row r="80" spans="1:9" s="18" customFormat="1" ht="19.5" thickBot="1" x14ac:dyDescent="0.35">
      <c r="A80" s="166">
        <v>47813951</v>
      </c>
      <c r="B80" s="164" t="s">
        <v>82</v>
      </c>
      <c r="C80" s="166" t="s">
        <v>39</v>
      </c>
      <c r="D80" s="166">
        <v>2</v>
      </c>
      <c r="E80" s="167"/>
      <c r="F80" s="167"/>
      <c r="G80" s="167"/>
      <c r="H80" s="167">
        <v>64</v>
      </c>
      <c r="I80" s="167"/>
    </row>
    <row r="81" spans="1:9" ht="19.5" thickBot="1" x14ac:dyDescent="0.35">
      <c r="A81" s="216"/>
      <c r="B81" s="161" t="s">
        <v>83</v>
      </c>
      <c r="C81" s="216"/>
      <c r="D81" s="216">
        <f>SUM(D69:D80)</f>
        <v>22</v>
      </c>
      <c r="E81" s="216">
        <f>SUM(E69:E80)</f>
        <v>109</v>
      </c>
      <c r="F81" s="216"/>
      <c r="G81" s="216"/>
      <c r="H81" s="216">
        <f>SUM(H69:H80)</f>
        <v>384</v>
      </c>
      <c r="I81" s="216"/>
    </row>
    <row r="82" spans="1:9" s="212" customFormat="1" ht="19.5" thickBot="1" x14ac:dyDescent="0.35">
      <c r="A82" s="209"/>
      <c r="B82" s="210" t="s">
        <v>84</v>
      </c>
      <c r="C82" s="209"/>
      <c r="D82" s="209">
        <v>2</v>
      </c>
      <c r="E82" s="211">
        <v>26</v>
      </c>
      <c r="F82" s="211"/>
      <c r="G82" s="211"/>
      <c r="H82" s="211"/>
      <c r="I82" s="211"/>
    </row>
    <row r="83" spans="1:9" s="18" customFormat="1" ht="19.5" thickBot="1" x14ac:dyDescent="0.35">
      <c r="A83" s="166">
        <v>47219631</v>
      </c>
      <c r="B83" s="164" t="s">
        <v>85</v>
      </c>
      <c r="C83" s="166" t="s">
        <v>12</v>
      </c>
      <c r="D83" s="166">
        <v>2</v>
      </c>
      <c r="E83" s="167"/>
      <c r="F83" s="167"/>
      <c r="G83" s="167"/>
      <c r="H83" s="167"/>
      <c r="I83" s="167"/>
    </row>
    <row r="84" spans="1:9" s="18" customFormat="1" ht="19.5" thickBot="1" x14ac:dyDescent="0.35">
      <c r="A84" s="166">
        <v>47214660</v>
      </c>
      <c r="B84" s="164" t="s">
        <v>86</v>
      </c>
      <c r="C84" s="166" t="s">
        <v>12</v>
      </c>
      <c r="D84" s="166">
        <v>2</v>
      </c>
      <c r="E84" s="167">
        <v>26</v>
      </c>
      <c r="F84" s="167"/>
      <c r="G84" s="167"/>
      <c r="H84" s="167"/>
      <c r="I84" s="167"/>
    </row>
    <row r="85" spans="1:9" s="18" customFormat="1" ht="19.5" thickBot="1" x14ac:dyDescent="0.35">
      <c r="A85" s="166">
        <v>47214650</v>
      </c>
      <c r="B85" s="164" t="s">
        <v>87</v>
      </c>
      <c r="C85" s="166" t="s">
        <v>12</v>
      </c>
      <c r="D85" s="166">
        <v>2</v>
      </c>
      <c r="E85" s="167">
        <v>26</v>
      </c>
      <c r="F85" s="167"/>
      <c r="G85" s="167"/>
      <c r="H85" s="167"/>
      <c r="I85" s="167"/>
    </row>
    <row r="86" spans="1:9" s="18" customFormat="1" ht="19.5" thickBot="1" x14ac:dyDescent="0.35">
      <c r="A86" s="166">
        <v>47215455</v>
      </c>
      <c r="B86" s="164" t="s">
        <v>88</v>
      </c>
      <c r="C86" s="166" t="s">
        <v>12</v>
      </c>
      <c r="D86" s="166">
        <v>2</v>
      </c>
      <c r="E86" s="167">
        <v>26</v>
      </c>
      <c r="F86" s="167"/>
      <c r="G86" s="167"/>
      <c r="H86" s="167"/>
      <c r="I86" s="167"/>
    </row>
    <row r="87" spans="1:9" s="18" customFormat="1" ht="19.5" thickBot="1" x14ac:dyDescent="0.35">
      <c r="A87" s="166">
        <v>47217750</v>
      </c>
      <c r="B87" s="164" t="s">
        <v>229</v>
      </c>
      <c r="C87" s="166" t="s">
        <v>12</v>
      </c>
      <c r="D87" s="238">
        <v>2</v>
      </c>
      <c r="E87" s="167">
        <v>26</v>
      </c>
      <c r="F87" s="167"/>
      <c r="G87" s="244"/>
      <c r="H87" s="167"/>
      <c r="I87" s="167"/>
    </row>
    <row r="88" spans="1:9" s="212" customFormat="1" ht="19.5" thickBot="1" x14ac:dyDescent="0.35">
      <c r="A88" s="209"/>
      <c r="B88" s="210" t="s">
        <v>93</v>
      </c>
      <c r="C88" s="209"/>
      <c r="D88" s="209">
        <v>2</v>
      </c>
      <c r="E88" s="211"/>
      <c r="F88" s="211"/>
      <c r="G88" s="211"/>
      <c r="H88" s="211"/>
      <c r="I88" s="211"/>
    </row>
    <row r="89" spans="1:9" s="18" customFormat="1" ht="19.5" thickBot="1" x14ac:dyDescent="0.35">
      <c r="A89" s="166">
        <v>47313020</v>
      </c>
      <c r="B89" s="164" t="s">
        <v>94</v>
      </c>
      <c r="C89" s="166" t="s">
        <v>95</v>
      </c>
      <c r="D89" s="166">
        <v>2</v>
      </c>
      <c r="E89" s="167">
        <v>26</v>
      </c>
      <c r="F89" s="167"/>
      <c r="G89" s="167"/>
      <c r="H89" s="167"/>
      <c r="I89" s="167"/>
    </row>
    <row r="90" spans="1:9" s="18" customFormat="1" ht="19.5" thickBot="1" x14ac:dyDescent="0.35">
      <c r="A90" s="166">
        <v>47813065</v>
      </c>
      <c r="B90" s="164" t="s">
        <v>169</v>
      </c>
      <c r="C90" s="166" t="s">
        <v>95</v>
      </c>
      <c r="D90" s="166">
        <v>2</v>
      </c>
      <c r="E90" s="167"/>
      <c r="F90" s="167"/>
      <c r="G90" s="167"/>
      <c r="H90" s="167"/>
      <c r="I90" s="167"/>
    </row>
    <row r="91" spans="1:9" ht="19.5" thickBot="1" x14ac:dyDescent="0.35">
      <c r="A91" s="166">
        <v>47813075</v>
      </c>
      <c r="B91" s="164" t="s">
        <v>218</v>
      </c>
      <c r="C91" s="166" t="s">
        <v>95</v>
      </c>
      <c r="D91" s="166">
        <v>2</v>
      </c>
      <c r="E91" s="167">
        <v>26</v>
      </c>
      <c r="F91" s="167"/>
      <c r="G91" s="167"/>
      <c r="H91" s="167"/>
      <c r="I91" s="167"/>
    </row>
    <row r="92" spans="1:9" ht="19.5" thickBot="1" x14ac:dyDescent="0.35">
      <c r="A92" s="166">
        <v>47813080</v>
      </c>
      <c r="B92" s="164" t="s">
        <v>227</v>
      </c>
      <c r="C92" s="166" t="s">
        <v>95</v>
      </c>
      <c r="D92" s="166">
        <v>2</v>
      </c>
      <c r="E92" s="167">
        <v>26</v>
      </c>
      <c r="F92" s="167"/>
      <c r="G92" s="167"/>
      <c r="H92" s="167"/>
      <c r="I92" s="167"/>
    </row>
    <row r="93" spans="1:9" ht="19.5" thickBot="1" x14ac:dyDescent="0.35">
      <c r="A93" s="216"/>
      <c r="B93" s="161" t="s">
        <v>98</v>
      </c>
      <c r="C93" s="216"/>
      <c r="D93" s="216">
        <f>D81+D82+D88</f>
        <v>26</v>
      </c>
      <c r="E93" s="216">
        <v>141</v>
      </c>
      <c r="F93" s="216"/>
      <c r="G93" s="216"/>
      <c r="H93" s="216"/>
      <c r="I93" s="216"/>
    </row>
    <row r="94" spans="1:9" x14ac:dyDescent="0.25">
      <c r="A94" s="230"/>
      <c r="B94" s="192"/>
      <c r="C94" s="191"/>
      <c r="E94" s="191"/>
      <c r="F94" s="191"/>
      <c r="G94" s="191"/>
      <c r="H94" s="191"/>
      <c r="I94" s="191"/>
    </row>
    <row r="95" spans="1:9" s="229" customFormat="1" ht="19.5" thickBot="1" x14ac:dyDescent="0.35">
      <c r="A95" s="259" t="s">
        <v>99</v>
      </c>
      <c r="B95" s="259"/>
      <c r="C95" s="228"/>
      <c r="D95" s="228"/>
      <c r="E95" s="228"/>
      <c r="F95" s="228"/>
      <c r="G95" s="228"/>
      <c r="H95" s="228"/>
      <c r="I95" s="228"/>
    </row>
    <row r="96" spans="1:9" ht="38.25" thickBot="1" x14ac:dyDescent="0.3">
      <c r="A96" s="185" t="s">
        <v>0</v>
      </c>
      <c r="B96" s="170" t="s">
        <v>1</v>
      </c>
      <c r="C96" s="185" t="s">
        <v>2</v>
      </c>
      <c r="D96" s="185" t="s">
        <v>3</v>
      </c>
      <c r="E96" s="185" t="s">
        <v>4</v>
      </c>
      <c r="F96" s="185" t="s">
        <v>5</v>
      </c>
      <c r="G96" s="185" t="s">
        <v>6</v>
      </c>
      <c r="H96" s="170" t="s">
        <v>7</v>
      </c>
      <c r="I96" s="170" t="s">
        <v>8</v>
      </c>
    </row>
    <row r="97" spans="1:9" s="18" customFormat="1" ht="19.5" thickBot="1" x14ac:dyDescent="0.35">
      <c r="A97" s="166">
        <v>47813041</v>
      </c>
      <c r="B97" s="164" t="s">
        <v>100</v>
      </c>
      <c r="C97" s="166" t="s">
        <v>12</v>
      </c>
      <c r="D97" s="166">
        <v>3</v>
      </c>
      <c r="E97" s="167">
        <v>39</v>
      </c>
      <c r="F97" s="167"/>
      <c r="G97" s="167"/>
      <c r="H97" s="167"/>
      <c r="I97" s="167"/>
    </row>
    <row r="98" spans="1:9" s="18" customFormat="1" ht="19.5" thickBot="1" x14ac:dyDescent="0.35">
      <c r="A98" s="166">
        <v>47813042</v>
      </c>
      <c r="B98" s="164" t="s">
        <v>101</v>
      </c>
      <c r="C98" s="166" t="s">
        <v>12</v>
      </c>
      <c r="D98" s="166">
        <v>0.5</v>
      </c>
      <c r="E98" s="167">
        <v>7</v>
      </c>
      <c r="F98" s="167"/>
      <c r="G98" s="167"/>
      <c r="H98" s="167"/>
      <c r="I98" s="167"/>
    </row>
    <row r="99" spans="1:9" s="18" customFormat="1" ht="19.5" thickBot="1" x14ac:dyDescent="0.35">
      <c r="A99" s="166">
        <v>47813055</v>
      </c>
      <c r="B99" s="164" t="s">
        <v>102</v>
      </c>
      <c r="C99" s="166" t="s">
        <v>46</v>
      </c>
      <c r="D99" s="215">
        <v>3.25</v>
      </c>
      <c r="E99" s="167"/>
      <c r="F99" s="167"/>
      <c r="G99" s="167"/>
      <c r="H99" s="167"/>
      <c r="I99" s="167"/>
    </row>
    <row r="100" spans="1:9" s="18" customFormat="1" ht="19.5" thickBot="1" x14ac:dyDescent="0.35">
      <c r="A100" s="166">
        <v>47810015</v>
      </c>
      <c r="B100" s="164" t="s">
        <v>104</v>
      </c>
      <c r="C100" s="166" t="s">
        <v>73</v>
      </c>
      <c r="D100" s="166">
        <v>1</v>
      </c>
      <c r="E100" s="167">
        <v>13</v>
      </c>
      <c r="F100" s="167"/>
      <c r="G100" s="167"/>
      <c r="H100" s="167"/>
      <c r="I100" s="167"/>
    </row>
    <row r="101" spans="1:9" s="18" customFormat="1" ht="19.5" thickBot="1" x14ac:dyDescent="0.35">
      <c r="A101" s="166">
        <v>47813851</v>
      </c>
      <c r="B101" s="164" t="s">
        <v>105</v>
      </c>
      <c r="C101" s="166" t="s">
        <v>39</v>
      </c>
      <c r="D101" s="166">
        <v>11.5</v>
      </c>
      <c r="E101" s="167"/>
      <c r="F101" s="167"/>
      <c r="G101" s="167"/>
      <c r="H101" s="167">
        <v>600</v>
      </c>
      <c r="I101" s="167"/>
    </row>
    <row r="102" spans="1:9" ht="19.5" thickBot="1" x14ac:dyDescent="0.35">
      <c r="A102" s="216"/>
      <c r="B102" s="161" t="s">
        <v>106</v>
      </c>
      <c r="C102" s="216"/>
      <c r="D102" s="216">
        <f>SUM(D97:D101)</f>
        <v>19.25</v>
      </c>
      <c r="E102" s="216">
        <f>SUM(E101:E101)</f>
        <v>0</v>
      </c>
      <c r="F102" s="216"/>
      <c r="G102" s="216"/>
      <c r="H102" s="216"/>
      <c r="I102" s="216"/>
    </row>
    <row r="103" spans="1:9" s="212" customFormat="1" ht="19.5" thickBot="1" x14ac:dyDescent="0.35">
      <c r="A103" s="209"/>
      <c r="B103" s="210" t="s">
        <v>93</v>
      </c>
      <c r="C103" s="209"/>
      <c r="D103" s="209">
        <v>2</v>
      </c>
      <c r="E103" s="211"/>
      <c r="F103" s="211"/>
      <c r="G103" s="211"/>
      <c r="H103" s="211"/>
      <c r="I103" s="211"/>
    </row>
    <row r="104" spans="1:9" s="18" customFormat="1" ht="19.5" thickBot="1" x14ac:dyDescent="0.35">
      <c r="A104" s="166">
        <v>47313021</v>
      </c>
      <c r="B104" s="164" t="s">
        <v>94</v>
      </c>
      <c r="C104" s="166" t="s">
        <v>95</v>
      </c>
      <c r="D104" s="215">
        <v>2</v>
      </c>
      <c r="E104" s="167">
        <v>26</v>
      </c>
      <c r="F104" s="167"/>
      <c r="G104" s="167"/>
      <c r="H104" s="167"/>
      <c r="I104" s="167"/>
    </row>
    <row r="105" spans="1:9" s="18" customFormat="1" ht="19.5" thickBot="1" x14ac:dyDescent="0.35">
      <c r="A105" s="166">
        <v>47813070</v>
      </c>
      <c r="B105" s="164" t="s">
        <v>169</v>
      </c>
      <c r="C105" s="166" t="s">
        <v>95</v>
      </c>
      <c r="D105" s="215"/>
      <c r="E105" s="167"/>
      <c r="F105" s="167"/>
      <c r="G105" s="167"/>
      <c r="H105" s="167"/>
      <c r="I105" s="167"/>
    </row>
    <row r="106" spans="1:9" s="18" customFormat="1" ht="19.5" thickBot="1" x14ac:dyDescent="0.35">
      <c r="A106" s="166">
        <v>47813076</v>
      </c>
      <c r="B106" s="164" t="s">
        <v>218</v>
      </c>
      <c r="C106" s="166" t="s">
        <v>95</v>
      </c>
      <c r="D106" s="215">
        <v>2</v>
      </c>
      <c r="E106" s="167">
        <v>26</v>
      </c>
      <c r="F106" s="167"/>
      <c r="G106" s="167"/>
      <c r="H106" s="167"/>
      <c r="I106" s="167"/>
    </row>
    <row r="107" spans="1:9" s="18" customFormat="1" ht="19.5" thickBot="1" x14ac:dyDescent="0.35">
      <c r="A107" s="166">
        <v>47813085</v>
      </c>
      <c r="B107" s="164" t="s">
        <v>227</v>
      </c>
      <c r="C107" s="166" t="s">
        <v>95</v>
      </c>
      <c r="D107" s="215">
        <v>2</v>
      </c>
      <c r="E107" s="167">
        <v>26</v>
      </c>
      <c r="F107" s="167"/>
      <c r="G107" s="167"/>
      <c r="H107" s="167"/>
      <c r="I107" s="167"/>
    </row>
    <row r="108" spans="1:9" s="208" customFormat="1" ht="21" thickBot="1" x14ac:dyDescent="0.35">
      <c r="A108" s="231"/>
      <c r="B108" s="232" t="s">
        <v>98</v>
      </c>
      <c r="C108" s="231"/>
      <c r="D108" s="231">
        <f>D102+D104</f>
        <v>21.25</v>
      </c>
      <c r="E108" s="231">
        <v>42</v>
      </c>
      <c r="F108" s="231"/>
      <c r="G108" s="231"/>
      <c r="H108" s="231"/>
      <c r="I108" s="231"/>
    </row>
    <row r="109" spans="1:9" ht="21" thickBot="1" x14ac:dyDescent="0.35">
      <c r="A109" s="174"/>
      <c r="B109" s="172" t="s">
        <v>215</v>
      </c>
      <c r="C109" s="174"/>
      <c r="D109" s="174">
        <f>D108+D93</f>
        <v>47.25</v>
      </c>
      <c r="E109" s="174"/>
      <c r="F109" s="174"/>
      <c r="G109" s="174"/>
      <c r="H109" s="183"/>
      <c r="I109" s="194"/>
    </row>
    <row r="110" spans="1:9" ht="23.25" x14ac:dyDescent="0.35">
      <c r="A110" s="201"/>
      <c r="B110" s="202" t="s">
        <v>207</v>
      </c>
      <c r="C110" s="201"/>
      <c r="D110" s="224">
        <f>D30+D65+D109</f>
        <v>158.35</v>
      </c>
      <c r="E110" s="201"/>
      <c r="F110" s="201"/>
      <c r="G110" s="201"/>
      <c r="H110" s="201"/>
      <c r="I110" s="201"/>
    </row>
  </sheetData>
  <mergeCells count="8">
    <mergeCell ref="A95:B95"/>
    <mergeCell ref="A67:B67"/>
    <mergeCell ref="G1:I1"/>
    <mergeCell ref="A1:B1"/>
    <mergeCell ref="C1:D1"/>
    <mergeCell ref="A17:B17"/>
    <mergeCell ref="A32:B32"/>
    <mergeCell ref="A49:B49"/>
  </mergeCells>
  <pageMargins left="0.70866141732283472" right="0.70866141732283472" top="0.35433070866141736" bottom="0.35433070866141736" header="0.31496062992125984" footer="0.31496062992125984"/>
  <pageSetup paperSize="9" scale="55" fitToHeight="0" orientation="landscape" r:id="rId1"/>
  <rowBreaks count="2" manualBreakCount="2">
    <brk id="30" max="16383" man="1"/>
    <brk id="66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AF23F-3C17-4C77-84B6-27F9815F9820}">
  <dimension ref="A1:I96"/>
  <sheetViews>
    <sheetView rightToLeft="1" view="pageBreakPreview" topLeftCell="A62" zoomScaleNormal="100" zoomScaleSheetLayoutView="100" workbookViewId="0">
      <selection activeCell="A86" sqref="A86"/>
    </sheetView>
  </sheetViews>
  <sheetFormatPr defaultColWidth="8.7265625" defaultRowHeight="12.75" x14ac:dyDescent="0.2"/>
  <cols>
    <col min="1" max="1" width="9.453125" style="68" customWidth="1"/>
    <col min="2" max="2" width="23.08984375" style="65" bestFit="1" customWidth="1"/>
    <col min="3" max="3" width="8.453125" style="67" customWidth="1"/>
    <col min="4" max="4" width="6.453125" style="66" bestFit="1" customWidth="1"/>
    <col min="5" max="5" width="5.26953125" style="66" bestFit="1" customWidth="1"/>
    <col min="6" max="6" width="3.81640625" style="66" bestFit="1" customWidth="1"/>
    <col min="7" max="7" width="8.453125" style="66" bestFit="1" customWidth="1"/>
    <col min="8" max="8" width="7.26953125" style="66" customWidth="1"/>
    <col min="9" max="9" width="3.81640625" style="66" customWidth="1"/>
    <col min="10" max="16384" width="8.7265625" style="65"/>
  </cols>
  <sheetData>
    <row r="1" spans="1:9" ht="19.5" customHeight="1" thickBot="1" x14ac:dyDescent="0.35">
      <c r="A1" s="279" t="s">
        <v>174</v>
      </c>
      <c r="B1" s="279"/>
      <c r="C1" s="279"/>
      <c r="D1" s="4"/>
      <c r="E1" s="4"/>
      <c r="F1" s="4"/>
      <c r="G1" s="292" t="s">
        <v>192</v>
      </c>
      <c r="H1" s="292"/>
      <c r="I1" s="292"/>
    </row>
    <row r="2" spans="1:9" ht="32.25" thickBot="1" x14ac:dyDescent="0.25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9" ht="16.5" thickBot="1" x14ac:dyDescent="0.25">
      <c r="A3" s="7">
        <v>47811031</v>
      </c>
      <c r="B3" s="7" t="s">
        <v>9</v>
      </c>
      <c r="C3" s="6" t="s">
        <v>10</v>
      </c>
      <c r="D3" s="5">
        <v>2</v>
      </c>
      <c r="E3" s="8">
        <v>20</v>
      </c>
      <c r="F3" s="8">
        <v>12</v>
      </c>
      <c r="G3" s="8"/>
      <c r="H3" s="8"/>
      <c r="I3" s="8"/>
    </row>
    <row r="4" spans="1:9" ht="16.5" thickBot="1" x14ac:dyDescent="0.25">
      <c r="A4" s="7">
        <v>47811041</v>
      </c>
      <c r="B4" s="7" t="s">
        <v>11</v>
      </c>
      <c r="C4" s="6" t="s">
        <v>12</v>
      </c>
      <c r="D4" s="5">
        <v>2</v>
      </c>
      <c r="E4" s="8">
        <v>26</v>
      </c>
      <c r="F4" s="8"/>
      <c r="G4" s="8"/>
      <c r="H4" s="8"/>
      <c r="I4" s="8"/>
    </row>
    <row r="5" spans="1:9" ht="16.5" thickBot="1" x14ac:dyDescent="0.25">
      <c r="A5" s="7">
        <v>47811301</v>
      </c>
      <c r="B5" s="7" t="s">
        <v>13</v>
      </c>
      <c r="C5" s="6" t="s">
        <v>12</v>
      </c>
      <c r="D5" s="5">
        <v>2</v>
      </c>
      <c r="E5" s="8">
        <v>26</v>
      </c>
      <c r="F5" s="8"/>
      <c r="G5" s="8"/>
      <c r="H5" s="8"/>
      <c r="I5" s="8"/>
    </row>
    <row r="6" spans="1:9" ht="16.5" thickBot="1" x14ac:dyDescent="0.25">
      <c r="A6" s="7">
        <v>47214630</v>
      </c>
      <c r="B6" s="7" t="s">
        <v>14</v>
      </c>
      <c r="C6" s="6" t="s">
        <v>12</v>
      </c>
      <c r="D6" s="5">
        <v>1</v>
      </c>
      <c r="E6" s="8">
        <v>13</v>
      </c>
      <c r="F6" s="8"/>
      <c r="G6" s="8"/>
      <c r="H6" s="8"/>
      <c r="I6" s="8"/>
    </row>
    <row r="7" spans="1:9" ht="16.5" thickBot="1" x14ac:dyDescent="0.25">
      <c r="A7" s="7">
        <v>47211023</v>
      </c>
      <c r="B7" s="7" t="s">
        <v>16</v>
      </c>
      <c r="C7" s="6" t="s">
        <v>10</v>
      </c>
      <c r="D7" s="5">
        <v>2.5</v>
      </c>
      <c r="E7" s="8">
        <v>30</v>
      </c>
      <c r="F7" s="8">
        <v>6</v>
      </c>
      <c r="G7" s="8"/>
      <c r="H7" s="8"/>
      <c r="I7" s="8"/>
    </row>
    <row r="8" spans="1:9" ht="16.5" thickBot="1" x14ac:dyDescent="0.25">
      <c r="A8" s="7">
        <v>47811342</v>
      </c>
      <c r="B8" s="7" t="s">
        <v>18</v>
      </c>
      <c r="C8" s="6" t="s">
        <v>12</v>
      </c>
      <c r="D8" s="5">
        <v>2</v>
      </c>
      <c r="E8" s="5">
        <v>26</v>
      </c>
      <c r="F8" s="8"/>
      <c r="G8" s="8"/>
      <c r="H8" s="8"/>
      <c r="I8" s="8"/>
    </row>
    <row r="9" spans="1:9" ht="32.25" thickBot="1" x14ac:dyDescent="0.25">
      <c r="A9" s="7">
        <v>90055001</v>
      </c>
      <c r="B9" s="7" t="s">
        <v>19</v>
      </c>
      <c r="C9" s="6" t="s">
        <v>20</v>
      </c>
      <c r="D9" s="5">
        <v>0</v>
      </c>
      <c r="E9" s="5">
        <v>0</v>
      </c>
      <c r="F9" s="8"/>
      <c r="G9" s="8"/>
      <c r="H9" s="8"/>
      <c r="I9" s="8"/>
    </row>
    <row r="10" spans="1:9" ht="16.5" thickBot="1" x14ac:dyDescent="0.25">
      <c r="A10" s="7">
        <v>47811511</v>
      </c>
      <c r="B10" s="7" t="s">
        <v>21</v>
      </c>
      <c r="C10" s="6" t="s">
        <v>10</v>
      </c>
      <c r="D10" s="5">
        <v>2.5</v>
      </c>
      <c r="E10" s="8">
        <v>26</v>
      </c>
      <c r="F10" s="8">
        <v>18</v>
      </c>
      <c r="G10" s="8"/>
      <c r="H10" s="8"/>
      <c r="I10" s="8"/>
    </row>
    <row r="11" spans="1:9" s="139" customFormat="1" ht="16.5" thickBot="1" x14ac:dyDescent="0.25">
      <c r="A11" s="7">
        <v>47812911</v>
      </c>
      <c r="B11" s="7" t="s">
        <v>22</v>
      </c>
      <c r="C11" s="9" t="s">
        <v>12</v>
      </c>
      <c r="D11" s="5">
        <v>3</v>
      </c>
      <c r="E11" s="10">
        <v>39</v>
      </c>
      <c r="F11" s="8"/>
      <c r="G11" s="8"/>
      <c r="H11" s="8"/>
      <c r="I11" s="8"/>
    </row>
    <row r="12" spans="1:9" ht="17.25" customHeight="1" thickBot="1" x14ac:dyDescent="0.25">
      <c r="A12" s="7">
        <v>47811151</v>
      </c>
      <c r="B12" s="7" t="s">
        <v>23</v>
      </c>
      <c r="C12" s="6" t="s">
        <v>12</v>
      </c>
      <c r="D12" s="5">
        <v>1.5</v>
      </c>
      <c r="E12" s="5">
        <v>18</v>
      </c>
      <c r="F12" s="8"/>
      <c r="G12" s="8"/>
      <c r="H12" s="8"/>
      <c r="I12" s="8"/>
    </row>
    <row r="13" spans="1:9" ht="16.5" thickBot="1" x14ac:dyDescent="0.25">
      <c r="A13" s="7">
        <v>47810001</v>
      </c>
      <c r="B13" s="7" t="s">
        <v>24</v>
      </c>
      <c r="C13" s="6"/>
      <c r="D13" s="5">
        <v>0</v>
      </c>
      <c r="E13" s="8">
        <v>0</v>
      </c>
      <c r="F13" s="8"/>
      <c r="G13" s="8"/>
      <c r="H13" s="8"/>
      <c r="I13" s="8"/>
    </row>
    <row r="14" spans="1:9" ht="16.5" thickBot="1" x14ac:dyDescent="0.25">
      <c r="A14" s="12"/>
      <c r="B14" s="13" t="s">
        <v>25</v>
      </c>
      <c r="C14" s="14"/>
      <c r="D14" s="15">
        <f>SUM(D3:D13)</f>
        <v>18.5</v>
      </c>
      <c r="E14" s="15">
        <f>SUM(E3:E13)</f>
        <v>224</v>
      </c>
      <c r="F14" s="15">
        <f>SUM(F3:F13)</f>
        <v>36</v>
      </c>
      <c r="G14" s="15"/>
      <c r="H14" s="15"/>
      <c r="I14" s="15"/>
    </row>
    <row r="15" spans="1:9" ht="13.5" customHeight="1" x14ac:dyDescent="0.25">
      <c r="A15" s="1"/>
      <c r="B15" s="16" t="s">
        <v>26</v>
      </c>
      <c r="C15" s="3"/>
      <c r="D15" s="4"/>
      <c r="E15" s="4"/>
      <c r="F15" s="4"/>
      <c r="G15" s="4"/>
      <c r="H15" s="4"/>
      <c r="I15" s="4"/>
    </row>
    <row r="16" spans="1:9" ht="13.5" thickBot="1" x14ac:dyDescent="0.25">
      <c r="A16" s="1"/>
      <c r="B16" s="1"/>
      <c r="C16" s="3"/>
      <c r="D16" s="4"/>
      <c r="E16" s="4"/>
      <c r="F16" s="4"/>
      <c r="G16" s="4"/>
      <c r="H16" s="4"/>
      <c r="I16" s="4"/>
    </row>
    <row r="17" spans="1:9" s="66" customFormat="1" ht="32.25" thickBot="1" x14ac:dyDescent="0.25">
      <c r="A17" s="5" t="s">
        <v>0</v>
      </c>
      <c r="B17" s="5" t="s">
        <v>1</v>
      </c>
      <c r="C17" s="6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5" t="s">
        <v>7</v>
      </c>
      <c r="I17" s="5" t="s">
        <v>8</v>
      </c>
    </row>
    <row r="18" spans="1:9" ht="16.5" thickBot="1" x14ac:dyDescent="0.25">
      <c r="A18" s="7" t="s">
        <v>27</v>
      </c>
      <c r="B18" s="7" t="s">
        <v>28</v>
      </c>
      <c r="C18" s="9" t="s">
        <v>12</v>
      </c>
      <c r="D18" s="5">
        <v>2.5</v>
      </c>
      <c r="E18" s="10">
        <v>34</v>
      </c>
      <c r="F18" s="8"/>
      <c r="G18" s="8"/>
      <c r="H18" s="8"/>
      <c r="I18" s="8"/>
    </row>
    <row r="19" spans="1:9" s="68" customFormat="1" ht="16.5" thickBot="1" x14ac:dyDescent="0.25">
      <c r="A19" s="7">
        <v>47811521</v>
      </c>
      <c r="B19" s="7" t="s">
        <v>29</v>
      </c>
      <c r="C19" s="9" t="s">
        <v>10</v>
      </c>
      <c r="D19" s="5">
        <v>2.5</v>
      </c>
      <c r="E19" s="8">
        <v>26</v>
      </c>
      <c r="F19" s="8">
        <v>18</v>
      </c>
      <c r="G19" s="8"/>
      <c r="H19" s="8"/>
      <c r="I19" s="8"/>
    </row>
    <row r="20" spans="1:9" ht="16.5" thickBot="1" x14ac:dyDescent="0.25">
      <c r="A20" s="7">
        <v>47811161</v>
      </c>
      <c r="B20" s="7" t="s">
        <v>30</v>
      </c>
      <c r="C20" s="9" t="s">
        <v>12</v>
      </c>
      <c r="D20" s="5">
        <v>4</v>
      </c>
      <c r="E20" s="10">
        <v>49</v>
      </c>
      <c r="F20" s="19"/>
      <c r="G20" s="19"/>
      <c r="H20" s="19"/>
      <c r="I20" s="19"/>
    </row>
    <row r="21" spans="1:9" ht="16.5" thickBot="1" x14ac:dyDescent="0.25">
      <c r="A21" s="7">
        <v>47811171</v>
      </c>
      <c r="B21" s="7" t="s">
        <v>31</v>
      </c>
      <c r="C21" s="9" t="s">
        <v>12</v>
      </c>
      <c r="D21" s="5">
        <v>2</v>
      </c>
      <c r="E21" s="10">
        <v>28</v>
      </c>
      <c r="F21" s="8"/>
      <c r="G21" s="8"/>
      <c r="H21" s="8"/>
      <c r="I21" s="8"/>
    </row>
    <row r="22" spans="1:9" ht="16.5" thickBot="1" x14ac:dyDescent="0.25">
      <c r="A22" s="7">
        <v>47811191</v>
      </c>
      <c r="B22" s="7" t="s">
        <v>32</v>
      </c>
      <c r="C22" s="9" t="s">
        <v>12</v>
      </c>
      <c r="D22" s="5">
        <v>1</v>
      </c>
      <c r="E22" s="10">
        <v>14</v>
      </c>
      <c r="F22" s="8"/>
      <c r="G22" s="8"/>
      <c r="H22" s="8"/>
      <c r="I22" s="8"/>
    </row>
    <row r="23" spans="1:9" ht="16.5" thickBot="1" x14ac:dyDescent="0.25">
      <c r="A23" s="7">
        <v>47812111</v>
      </c>
      <c r="B23" s="7" t="s">
        <v>33</v>
      </c>
      <c r="C23" s="9" t="s">
        <v>12</v>
      </c>
      <c r="D23" s="5">
        <v>1.5</v>
      </c>
      <c r="E23" s="10">
        <v>20</v>
      </c>
      <c r="F23" s="8"/>
      <c r="G23" s="8"/>
      <c r="H23" s="8"/>
      <c r="I23" s="8"/>
    </row>
    <row r="24" spans="1:9" ht="16.5" thickBot="1" x14ac:dyDescent="0.25">
      <c r="A24" s="7">
        <v>47811811</v>
      </c>
      <c r="B24" s="7" t="s">
        <v>35</v>
      </c>
      <c r="C24" s="9" t="s">
        <v>12</v>
      </c>
      <c r="D24" s="5">
        <v>3</v>
      </c>
      <c r="E24" s="10">
        <v>39</v>
      </c>
      <c r="F24" s="8"/>
      <c r="G24" s="8"/>
      <c r="H24" s="8"/>
      <c r="I24" s="8"/>
    </row>
    <row r="25" spans="1:9" ht="16.5" thickBot="1" x14ac:dyDescent="0.25">
      <c r="A25" s="7">
        <v>47812311</v>
      </c>
      <c r="B25" s="7" t="s">
        <v>36</v>
      </c>
      <c r="C25" s="6" t="s">
        <v>12</v>
      </c>
      <c r="D25" s="5">
        <v>2</v>
      </c>
      <c r="E25" s="8">
        <v>26</v>
      </c>
      <c r="F25" s="8">
        <v>0</v>
      </c>
      <c r="G25" s="8"/>
      <c r="H25" s="8"/>
      <c r="I25" s="8"/>
    </row>
    <row r="26" spans="1:9" ht="16.5" thickBot="1" x14ac:dyDescent="0.25">
      <c r="A26" s="7">
        <v>47811600</v>
      </c>
      <c r="B26" s="7" t="s">
        <v>37</v>
      </c>
      <c r="C26" s="9" t="s">
        <v>12</v>
      </c>
      <c r="D26" s="5">
        <v>1.5</v>
      </c>
      <c r="E26" s="20">
        <v>20</v>
      </c>
      <c r="F26" s="8"/>
      <c r="G26" s="8"/>
      <c r="H26" s="8"/>
      <c r="I26" s="8"/>
    </row>
    <row r="27" spans="1:9" ht="13.5" thickBot="1" x14ac:dyDescent="0.25">
      <c r="A27" s="12"/>
      <c r="B27" s="12" t="s">
        <v>25</v>
      </c>
      <c r="C27" s="14"/>
      <c r="D27" s="15">
        <f>SUM(D18:D26)</f>
        <v>20</v>
      </c>
      <c r="E27" s="15">
        <f>SUM(E18:E26)</f>
        <v>256</v>
      </c>
      <c r="F27" s="15"/>
      <c r="G27" s="15"/>
      <c r="H27" s="15"/>
      <c r="I27" s="15"/>
    </row>
    <row r="28" spans="1:9" x14ac:dyDescent="0.2">
      <c r="A28" s="21"/>
      <c r="B28" s="21" t="s">
        <v>40</v>
      </c>
      <c r="C28" s="22"/>
      <c r="D28" s="23">
        <f>D27+D14</f>
        <v>38.5</v>
      </c>
      <c r="E28" s="23"/>
      <c r="F28" s="23"/>
      <c r="G28" s="23"/>
      <c r="H28" s="23"/>
      <c r="I28" s="23"/>
    </row>
    <row r="29" spans="1:9" x14ac:dyDescent="0.2">
      <c r="A29" s="1"/>
      <c r="B29" s="1"/>
      <c r="C29" s="3"/>
      <c r="D29" s="4"/>
      <c r="E29" s="4"/>
      <c r="F29" s="4"/>
      <c r="G29" s="4"/>
      <c r="H29" s="4"/>
      <c r="I29" s="4"/>
    </row>
    <row r="30" spans="1:9" ht="16.5" thickBot="1" x14ac:dyDescent="0.3">
      <c r="A30" s="1"/>
      <c r="B30" s="2" t="s">
        <v>117</v>
      </c>
      <c r="C30" s="3"/>
      <c r="D30" s="4"/>
      <c r="E30" s="4"/>
      <c r="F30" s="4"/>
      <c r="G30" s="4"/>
      <c r="H30" s="4"/>
      <c r="I30" s="4"/>
    </row>
    <row r="31" spans="1:9" ht="32.25" thickBot="1" x14ac:dyDescent="0.25">
      <c r="A31" s="5" t="s">
        <v>0</v>
      </c>
      <c r="B31" s="5" t="s">
        <v>1</v>
      </c>
      <c r="C31" s="6" t="s">
        <v>2</v>
      </c>
      <c r="D31" s="5" t="s">
        <v>3</v>
      </c>
      <c r="E31" s="5" t="s">
        <v>4</v>
      </c>
      <c r="F31" s="5" t="s">
        <v>5</v>
      </c>
      <c r="G31" s="5" t="s">
        <v>6</v>
      </c>
      <c r="H31" s="5" t="s">
        <v>7</v>
      </c>
      <c r="I31" s="5" t="s">
        <v>8</v>
      </c>
    </row>
    <row r="32" spans="1:9" ht="16.5" thickBot="1" x14ac:dyDescent="0.25">
      <c r="A32" s="7">
        <v>47812151</v>
      </c>
      <c r="B32" s="7" t="s">
        <v>41</v>
      </c>
      <c r="C32" s="9" t="s">
        <v>42</v>
      </c>
      <c r="D32" s="5">
        <v>2</v>
      </c>
      <c r="E32" s="8">
        <v>28</v>
      </c>
      <c r="F32" s="8">
        <v>0</v>
      </c>
      <c r="G32" s="8"/>
      <c r="H32" s="8"/>
      <c r="I32" s="8"/>
    </row>
    <row r="33" spans="1:9" ht="16.5" thickBot="1" x14ac:dyDescent="0.25">
      <c r="A33" s="7">
        <v>47812831</v>
      </c>
      <c r="B33" s="7" t="s">
        <v>43</v>
      </c>
      <c r="C33" s="6" t="s">
        <v>10</v>
      </c>
      <c r="D33" s="5">
        <v>4</v>
      </c>
      <c r="E33" s="8">
        <v>32</v>
      </c>
      <c r="F33" s="8">
        <v>39</v>
      </c>
      <c r="G33" s="8"/>
      <c r="H33" s="8"/>
      <c r="I33" s="8"/>
    </row>
    <row r="34" spans="1:9" s="68" customFormat="1" ht="16.5" thickBot="1" x14ac:dyDescent="0.25">
      <c r="A34" s="7">
        <v>47812841</v>
      </c>
      <c r="B34" s="7" t="s">
        <v>44</v>
      </c>
      <c r="C34" s="6" t="s">
        <v>12</v>
      </c>
      <c r="D34" s="5">
        <v>2</v>
      </c>
      <c r="E34" s="5">
        <v>26</v>
      </c>
      <c r="F34" s="8">
        <v>0</v>
      </c>
      <c r="G34" s="8"/>
      <c r="H34" s="8"/>
      <c r="I34" s="8"/>
    </row>
    <row r="35" spans="1:9" ht="17.25" customHeight="1" thickBot="1" x14ac:dyDescent="0.25">
      <c r="A35" s="7">
        <v>47812400</v>
      </c>
      <c r="B35" s="7" t="s">
        <v>45</v>
      </c>
      <c r="C35" s="6" t="s">
        <v>46</v>
      </c>
      <c r="D35" s="5">
        <v>1</v>
      </c>
      <c r="E35" s="5"/>
      <c r="F35" s="8">
        <v>13</v>
      </c>
      <c r="G35" s="8"/>
      <c r="H35" s="8"/>
      <c r="I35" s="8"/>
    </row>
    <row r="36" spans="1:9" ht="16.5" thickBot="1" x14ac:dyDescent="0.25">
      <c r="A36" s="7">
        <v>47812871</v>
      </c>
      <c r="B36" s="7" t="s">
        <v>47</v>
      </c>
      <c r="C36" s="6" t="s">
        <v>12</v>
      </c>
      <c r="D36" s="5">
        <v>4</v>
      </c>
      <c r="E36" s="5">
        <v>52</v>
      </c>
      <c r="F36" s="8">
        <v>0</v>
      </c>
      <c r="G36" s="8"/>
      <c r="H36" s="8"/>
      <c r="I36" s="8"/>
    </row>
    <row r="37" spans="1:9" ht="16.5" thickBot="1" x14ac:dyDescent="0.25">
      <c r="A37" s="7">
        <v>47812801</v>
      </c>
      <c r="B37" s="7" t="s">
        <v>48</v>
      </c>
      <c r="C37" s="6" t="s">
        <v>12</v>
      </c>
      <c r="D37" s="5">
        <v>2</v>
      </c>
      <c r="E37" s="5">
        <v>26</v>
      </c>
      <c r="F37" s="8"/>
      <c r="G37" s="8"/>
      <c r="H37" s="8"/>
      <c r="I37" s="8"/>
    </row>
    <row r="38" spans="1:9" s="68" customFormat="1" ht="16.5" thickBot="1" x14ac:dyDescent="0.25">
      <c r="A38" s="7">
        <v>47812321</v>
      </c>
      <c r="B38" s="7" t="s">
        <v>49</v>
      </c>
      <c r="C38" s="6" t="s">
        <v>12</v>
      </c>
      <c r="D38" s="5">
        <v>2</v>
      </c>
      <c r="E38" s="8">
        <v>26</v>
      </c>
      <c r="F38" s="8"/>
      <c r="G38" s="8"/>
      <c r="H38" s="8"/>
      <c r="I38" s="8"/>
    </row>
    <row r="39" spans="1:9" s="68" customFormat="1" ht="16.5" thickBot="1" x14ac:dyDescent="0.25">
      <c r="A39" s="7">
        <v>47812862</v>
      </c>
      <c r="B39" s="7" t="s">
        <v>51</v>
      </c>
      <c r="C39" s="6" t="s">
        <v>12</v>
      </c>
      <c r="D39" s="5">
        <v>3</v>
      </c>
      <c r="E39" s="8">
        <v>36</v>
      </c>
      <c r="F39" s="8"/>
      <c r="G39" s="8"/>
      <c r="H39" s="8"/>
      <c r="I39" s="8"/>
    </row>
    <row r="40" spans="1:9" ht="16.5" thickBot="1" x14ac:dyDescent="0.25">
      <c r="A40" s="7">
        <v>47812001</v>
      </c>
      <c r="B40" s="7" t="s">
        <v>54</v>
      </c>
      <c r="C40" s="6" t="s">
        <v>12</v>
      </c>
      <c r="D40" s="5">
        <v>2</v>
      </c>
      <c r="E40" s="5">
        <v>26</v>
      </c>
      <c r="F40" s="8"/>
      <c r="G40" s="8"/>
      <c r="H40" s="8"/>
      <c r="I40" s="8"/>
    </row>
    <row r="41" spans="1:9" ht="16.5" thickBot="1" x14ac:dyDescent="0.25">
      <c r="A41" s="12"/>
      <c r="B41" s="13" t="s">
        <v>25</v>
      </c>
      <c r="C41" s="14"/>
      <c r="D41" s="15">
        <f>SUM(D32:D40)</f>
        <v>22</v>
      </c>
      <c r="E41" s="15">
        <f>SUM(E32:E40)</f>
        <v>252</v>
      </c>
      <c r="F41" s="15">
        <v>190</v>
      </c>
      <c r="G41" s="15"/>
      <c r="H41" s="15">
        <f>SUM(H32:H40)</f>
        <v>0</v>
      </c>
      <c r="I41" s="15"/>
    </row>
    <row r="42" spans="1:9" ht="13.5" customHeight="1" x14ac:dyDescent="0.25">
      <c r="A42" s="1"/>
      <c r="B42" s="16" t="s">
        <v>57</v>
      </c>
      <c r="C42" s="3"/>
      <c r="D42" s="4"/>
      <c r="E42" s="4"/>
      <c r="F42" s="4"/>
      <c r="G42" s="4"/>
      <c r="H42" s="4"/>
      <c r="I42" s="4"/>
    </row>
    <row r="43" spans="1:9" s="68" customFormat="1" ht="13.5" thickBot="1" x14ac:dyDescent="0.25">
      <c r="A43" s="1"/>
      <c r="B43" s="1"/>
      <c r="C43" s="3"/>
      <c r="D43" s="4"/>
      <c r="E43" s="4"/>
      <c r="F43" s="4"/>
      <c r="G43" s="4"/>
      <c r="H43" s="4"/>
      <c r="I43" s="4"/>
    </row>
    <row r="44" spans="1:9" ht="32.25" thickBot="1" x14ac:dyDescent="0.25">
      <c r="A44" s="5" t="s">
        <v>0</v>
      </c>
      <c r="B44" s="5" t="s">
        <v>1</v>
      </c>
      <c r="C44" s="6" t="s">
        <v>2</v>
      </c>
      <c r="D44" s="5" t="s">
        <v>3</v>
      </c>
      <c r="E44" s="5" t="s">
        <v>4</v>
      </c>
      <c r="F44" s="5" t="s">
        <v>5</v>
      </c>
      <c r="G44" s="5" t="s">
        <v>6</v>
      </c>
      <c r="H44" s="5" t="s">
        <v>7</v>
      </c>
      <c r="I44" s="5" t="s">
        <v>8</v>
      </c>
    </row>
    <row r="45" spans="1:9" ht="16.5" thickBot="1" x14ac:dyDescent="0.25">
      <c r="A45" s="7">
        <v>47810008</v>
      </c>
      <c r="B45" s="7" t="s">
        <v>58</v>
      </c>
      <c r="C45" s="6" t="s">
        <v>12</v>
      </c>
      <c r="D45" s="5">
        <v>3</v>
      </c>
      <c r="E45" s="8">
        <v>39</v>
      </c>
      <c r="F45" s="8"/>
      <c r="G45" s="8"/>
      <c r="H45" s="8"/>
      <c r="I45" s="8"/>
    </row>
    <row r="46" spans="1:9" ht="16.5" thickBot="1" x14ac:dyDescent="0.25">
      <c r="A46" s="7">
        <v>47812951</v>
      </c>
      <c r="B46" s="7" t="s">
        <v>60</v>
      </c>
      <c r="C46" s="6" t="s">
        <v>12</v>
      </c>
      <c r="D46" s="5">
        <v>1.5</v>
      </c>
      <c r="E46" s="8">
        <v>20</v>
      </c>
      <c r="F46" s="8"/>
      <c r="G46" s="8"/>
      <c r="H46" s="8"/>
      <c r="I46" s="8"/>
    </row>
    <row r="47" spans="1:9" ht="16.5" thickBot="1" x14ac:dyDescent="0.25">
      <c r="A47" s="7">
        <v>47812881</v>
      </c>
      <c r="B47" s="7" t="s">
        <v>61</v>
      </c>
      <c r="C47" s="6" t="s">
        <v>12</v>
      </c>
      <c r="D47" s="5">
        <v>4</v>
      </c>
      <c r="E47" s="5">
        <v>52</v>
      </c>
      <c r="F47" s="8"/>
      <c r="G47" s="8"/>
      <c r="H47" s="8"/>
      <c r="I47" s="8"/>
    </row>
    <row r="48" spans="1:9" ht="16.5" thickBot="1" x14ac:dyDescent="0.25">
      <c r="A48" s="7">
        <v>47812921</v>
      </c>
      <c r="B48" s="7" t="s">
        <v>62</v>
      </c>
      <c r="C48" s="6" t="s">
        <v>12</v>
      </c>
      <c r="D48" s="5">
        <v>2</v>
      </c>
      <c r="E48" s="5">
        <v>26</v>
      </c>
      <c r="F48" s="8">
        <v>0</v>
      </c>
      <c r="G48" s="8"/>
      <c r="H48" s="8"/>
      <c r="I48" s="8"/>
    </row>
    <row r="49" spans="1:9" ht="16.5" thickBot="1" x14ac:dyDescent="0.25">
      <c r="A49" s="7">
        <v>47813211</v>
      </c>
      <c r="B49" s="7" t="s">
        <v>63</v>
      </c>
      <c r="C49" s="6" t="s">
        <v>12</v>
      </c>
      <c r="D49" s="5">
        <v>2</v>
      </c>
      <c r="E49" s="5">
        <v>26</v>
      </c>
      <c r="F49" s="8"/>
      <c r="G49" s="148"/>
      <c r="H49" s="148"/>
      <c r="I49" s="148"/>
    </row>
    <row r="50" spans="1:9" ht="16.5" thickBot="1" x14ac:dyDescent="0.25">
      <c r="A50" s="7">
        <v>47813932</v>
      </c>
      <c r="B50" s="7" t="s">
        <v>65</v>
      </c>
      <c r="C50" s="6" t="s">
        <v>10</v>
      </c>
      <c r="D50" s="5">
        <v>3.5</v>
      </c>
      <c r="E50" s="5">
        <v>16</v>
      </c>
      <c r="F50" s="20">
        <v>55</v>
      </c>
      <c r="G50" s="150"/>
      <c r="H50" s="150"/>
      <c r="I50" s="150"/>
    </row>
    <row r="51" spans="1:9" ht="16.5" thickBot="1" x14ac:dyDescent="0.25">
      <c r="A51" s="7">
        <v>47812863</v>
      </c>
      <c r="B51" s="7" t="s">
        <v>52</v>
      </c>
      <c r="C51" s="6" t="s">
        <v>53</v>
      </c>
      <c r="D51" s="5">
        <v>2</v>
      </c>
      <c r="E51" s="5">
        <v>52</v>
      </c>
      <c r="F51" s="8"/>
      <c r="G51" s="8"/>
      <c r="H51" s="8"/>
      <c r="I51" s="8"/>
    </row>
    <row r="52" spans="1:9" ht="16.5" thickBot="1" x14ac:dyDescent="0.25">
      <c r="A52" s="7">
        <v>47810010</v>
      </c>
      <c r="B52" s="7" t="s">
        <v>66</v>
      </c>
      <c r="C52" s="6" t="s">
        <v>53</v>
      </c>
      <c r="D52" s="5">
        <v>1</v>
      </c>
      <c r="E52" s="5"/>
      <c r="F52" s="8">
        <v>26</v>
      </c>
      <c r="G52" s="149"/>
      <c r="H52" s="149"/>
      <c r="I52" s="149"/>
    </row>
    <row r="53" spans="1:9" ht="16.5" thickBot="1" x14ac:dyDescent="0.25">
      <c r="A53" s="7">
        <v>47812811</v>
      </c>
      <c r="B53" s="7" t="s">
        <v>67</v>
      </c>
      <c r="C53" s="6" t="s">
        <v>12</v>
      </c>
      <c r="D53" s="5">
        <v>2</v>
      </c>
      <c r="E53" s="8">
        <v>26</v>
      </c>
      <c r="F53" s="8"/>
      <c r="G53" s="8"/>
      <c r="H53" s="8"/>
      <c r="I53" s="8"/>
    </row>
    <row r="54" spans="1:9" ht="16.5" thickBot="1" x14ac:dyDescent="0.25">
      <c r="A54" s="12"/>
      <c r="B54" s="13" t="s">
        <v>25</v>
      </c>
      <c r="C54" s="14"/>
      <c r="D54" s="15">
        <f>SUM(D45:D53)</f>
        <v>21</v>
      </c>
      <c r="E54" s="15">
        <f>SUM(E45:E53)</f>
        <v>257</v>
      </c>
      <c r="F54" s="15">
        <f>SUM(F45:F53)</f>
        <v>81</v>
      </c>
      <c r="G54" s="15"/>
      <c r="H54" s="15"/>
      <c r="I54" s="15"/>
    </row>
    <row r="55" spans="1:9" ht="15.75" x14ac:dyDescent="0.2">
      <c r="A55" s="27"/>
      <c r="B55" s="28" t="s">
        <v>68</v>
      </c>
      <c r="C55" s="29"/>
      <c r="D55" s="30">
        <f>D54+D41</f>
        <v>43</v>
      </c>
      <c r="E55" s="30"/>
      <c r="F55" s="30"/>
      <c r="G55" s="30"/>
      <c r="H55" s="30"/>
      <c r="I55" s="30"/>
    </row>
    <row r="56" spans="1:9" ht="32.25" thickBot="1" x14ac:dyDescent="0.3">
      <c r="A56" s="1"/>
      <c r="B56" s="16" t="s">
        <v>118</v>
      </c>
      <c r="C56" s="3"/>
      <c r="D56" s="4"/>
      <c r="E56" s="4"/>
      <c r="F56" s="4"/>
      <c r="G56" s="4"/>
      <c r="H56" s="4"/>
      <c r="I56" s="4"/>
    </row>
    <row r="57" spans="1:9" ht="32.25" thickBot="1" x14ac:dyDescent="0.25">
      <c r="A57" s="5" t="s">
        <v>0</v>
      </c>
      <c r="B57" s="5" t="s">
        <v>1</v>
      </c>
      <c r="C57" s="6" t="s">
        <v>2</v>
      </c>
      <c r="D57" s="5" t="s">
        <v>3</v>
      </c>
      <c r="E57" s="5" t="s">
        <v>4</v>
      </c>
      <c r="F57" s="5" t="s">
        <v>5</v>
      </c>
      <c r="G57" s="5" t="s">
        <v>6</v>
      </c>
      <c r="H57" s="5" t="s">
        <v>7</v>
      </c>
      <c r="I57" s="5" t="s">
        <v>8</v>
      </c>
    </row>
    <row r="58" spans="1:9" ht="16.5" thickBot="1" x14ac:dyDescent="0.25">
      <c r="A58" s="5">
        <v>47813021</v>
      </c>
      <c r="B58" s="7" t="s">
        <v>71</v>
      </c>
      <c r="C58" s="6" t="s">
        <v>12</v>
      </c>
      <c r="D58" s="5">
        <v>2</v>
      </c>
      <c r="E58" s="5">
        <v>26</v>
      </c>
      <c r="F58" s="8"/>
      <c r="G58" s="8"/>
      <c r="H58" s="8"/>
      <c r="I58" s="8"/>
    </row>
    <row r="59" spans="1:9" ht="16.5" thickBot="1" x14ac:dyDescent="0.25">
      <c r="A59" s="5">
        <v>47813050</v>
      </c>
      <c r="B59" s="7" t="s">
        <v>72</v>
      </c>
      <c r="C59" s="6" t="s">
        <v>73</v>
      </c>
      <c r="D59" s="5">
        <v>1.75</v>
      </c>
      <c r="E59" s="5">
        <v>9</v>
      </c>
      <c r="F59" s="8">
        <v>26</v>
      </c>
      <c r="G59" s="284" t="s">
        <v>178</v>
      </c>
      <c r="H59" s="285"/>
      <c r="I59" s="286"/>
    </row>
    <row r="60" spans="1:9" ht="16.5" thickBot="1" x14ac:dyDescent="0.25">
      <c r="A60" s="5">
        <v>47813045</v>
      </c>
      <c r="B60" s="7" t="s">
        <v>74</v>
      </c>
      <c r="C60" s="6" t="s">
        <v>12</v>
      </c>
      <c r="D60" s="5">
        <v>2</v>
      </c>
      <c r="E60" s="5">
        <v>26</v>
      </c>
      <c r="F60" s="8"/>
      <c r="G60" s="8"/>
      <c r="H60" s="8"/>
      <c r="I60" s="8"/>
    </row>
    <row r="61" spans="1:9" ht="16.5" thickBot="1" x14ac:dyDescent="0.25">
      <c r="A61" s="5">
        <v>47813051</v>
      </c>
      <c r="B61" s="7" t="s">
        <v>76</v>
      </c>
      <c r="C61" s="6" t="s">
        <v>10</v>
      </c>
      <c r="D61" s="5">
        <v>1.25</v>
      </c>
      <c r="E61" s="8">
        <v>0</v>
      </c>
      <c r="F61" s="8">
        <v>32.5</v>
      </c>
      <c r="G61" s="8"/>
      <c r="H61" s="8"/>
      <c r="I61" s="8"/>
    </row>
    <row r="62" spans="1:9" ht="16.5" thickBot="1" x14ac:dyDescent="0.25">
      <c r="A62" s="5">
        <v>47810006</v>
      </c>
      <c r="B62" s="7" t="s">
        <v>78</v>
      </c>
      <c r="C62" s="6" t="s">
        <v>39</v>
      </c>
      <c r="D62" s="5">
        <v>2</v>
      </c>
      <c r="E62" s="8"/>
      <c r="F62" s="8"/>
      <c r="G62" s="8"/>
      <c r="H62" s="5">
        <v>160</v>
      </c>
      <c r="I62" s="8"/>
    </row>
    <row r="63" spans="1:9" ht="16.5" thickBot="1" x14ac:dyDescent="0.25">
      <c r="A63" s="5">
        <v>47810005</v>
      </c>
      <c r="B63" s="7" t="s">
        <v>79</v>
      </c>
      <c r="C63" s="6" t="s">
        <v>39</v>
      </c>
      <c r="D63" s="5">
        <v>1</v>
      </c>
      <c r="E63" s="8"/>
      <c r="F63" s="8"/>
      <c r="G63" s="8"/>
      <c r="H63" s="5">
        <v>64</v>
      </c>
      <c r="I63" s="8"/>
    </row>
    <row r="64" spans="1:9" ht="16.5" thickBot="1" x14ac:dyDescent="0.25">
      <c r="A64" s="5">
        <v>47813043</v>
      </c>
      <c r="B64" s="6" t="s">
        <v>103</v>
      </c>
      <c r="C64" s="6" t="s">
        <v>12</v>
      </c>
      <c r="D64" s="5">
        <v>2</v>
      </c>
      <c r="E64" s="5">
        <v>26</v>
      </c>
      <c r="F64" s="5"/>
      <c r="G64" s="284" t="s">
        <v>178</v>
      </c>
      <c r="H64" s="285"/>
      <c r="I64" s="286"/>
    </row>
    <row r="65" spans="1:9" ht="16.5" thickBot="1" x14ac:dyDescent="0.25">
      <c r="A65" s="5">
        <v>47213035</v>
      </c>
      <c r="B65" s="7" t="s">
        <v>181</v>
      </c>
      <c r="C65" s="6" t="s">
        <v>12</v>
      </c>
      <c r="D65" s="5">
        <v>0.5</v>
      </c>
      <c r="E65" s="5">
        <v>6</v>
      </c>
      <c r="F65" s="8"/>
      <c r="G65" s="8"/>
      <c r="H65" s="274"/>
      <c r="I65" s="275"/>
    </row>
    <row r="66" spans="1:9" ht="16.5" thickBot="1" x14ac:dyDescent="0.25">
      <c r="A66" s="5">
        <v>47813861</v>
      </c>
      <c r="B66" s="7" t="s">
        <v>81</v>
      </c>
      <c r="C66" s="6" t="s">
        <v>73</v>
      </c>
      <c r="D66" s="5">
        <v>0.5</v>
      </c>
      <c r="E66" s="5">
        <v>16</v>
      </c>
      <c r="F66" s="8"/>
      <c r="G66" s="8"/>
      <c r="H66" s="8"/>
      <c r="I66" s="8"/>
    </row>
    <row r="67" spans="1:9" ht="16.5" thickBot="1" x14ac:dyDescent="0.25">
      <c r="A67" s="34"/>
      <c r="B67" s="36" t="s">
        <v>83</v>
      </c>
      <c r="C67" s="37"/>
      <c r="D67" s="38">
        <f>SUM(D58:D66)</f>
        <v>13</v>
      </c>
      <c r="E67" s="39">
        <f>SUM(E58:E66)</f>
        <v>109</v>
      </c>
      <c r="F67" s="39"/>
      <c r="G67" s="39"/>
      <c r="H67" s="38">
        <f>SUM(H58:H66)</f>
        <v>224</v>
      </c>
      <c r="I67" s="39"/>
    </row>
    <row r="68" spans="1:9" s="76" customFormat="1" ht="16.5" thickBot="1" x14ac:dyDescent="0.25">
      <c r="A68" s="5"/>
      <c r="B68" s="5" t="s">
        <v>84</v>
      </c>
      <c r="C68" s="6"/>
      <c r="D68" s="5">
        <v>2</v>
      </c>
      <c r="E68" s="8">
        <v>26</v>
      </c>
      <c r="F68" s="8"/>
      <c r="G68" s="8"/>
      <c r="H68" s="8"/>
      <c r="I68" s="8"/>
    </row>
    <row r="69" spans="1:9" s="76" customFormat="1" ht="16.5" thickBot="1" x14ac:dyDescent="0.25">
      <c r="A69" s="5">
        <v>47219631</v>
      </c>
      <c r="B69" s="7" t="s">
        <v>85</v>
      </c>
      <c r="C69" s="6" t="s">
        <v>12</v>
      </c>
      <c r="D69" s="5"/>
      <c r="E69" s="5"/>
      <c r="F69" s="8"/>
      <c r="G69" s="8"/>
      <c r="H69" s="8"/>
      <c r="I69" s="8"/>
    </row>
    <row r="70" spans="1:9" ht="32.25" thickBot="1" x14ac:dyDescent="0.25">
      <c r="A70" s="5">
        <v>47214660</v>
      </c>
      <c r="B70" s="7" t="s">
        <v>86</v>
      </c>
      <c r="C70" s="6" t="s">
        <v>12</v>
      </c>
      <c r="D70" s="5">
        <v>2</v>
      </c>
      <c r="E70" s="5">
        <v>26</v>
      </c>
      <c r="F70" s="8"/>
      <c r="G70" s="8"/>
      <c r="H70" s="8"/>
      <c r="I70" s="8"/>
    </row>
    <row r="71" spans="1:9" ht="32.25" thickBot="1" x14ac:dyDescent="0.25">
      <c r="A71" s="5">
        <v>47214650</v>
      </c>
      <c r="B71" s="7" t="s">
        <v>87</v>
      </c>
      <c r="C71" s="6" t="s">
        <v>12</v>
      </c>
      <c r="D71" s="5">
        <v>2</v>
      </c>
      <c r="E71" s="5">
        <v>26</v>
      </c>
      <c r="F71" s="8"/>
      <c r="G71" s="8"/>
      <c r="H71" s="8"/>
      <c r="I71" s="8"/>
    </row>
    <row r="72" spans="1:9" ht="16.5" thickBot="1" x14ac:dyDescent="0.25">
      <c r="A72" s="5">
        <v>47215455</v>
      </c>
      <c r="B72" s="7" t="s">
        <v>88</v>
      </c>
      <c r="C72" s="6" t="s">
        <v>12</v>
      </c>
      <c r="D72" s="5">
        <v>2</v>
      </c>
      <c r="E72" s="5">
        <v>26</v>
      </c>
      <c r="F72" s="8"/>
      <c r="G72" s="8"/>
      <c r="H72" s="8"/>
      <c r="I72" s="8"/>
    </row>
    <row r="73" spans="1:9" ht="32.25" thickBot="1" x14ac:dyDescent="0.25">
      <c r="A73" s="5">
        <v>47216020</v>
      </c>
      <c r="B73" s="7" t="s">
        <v>89</v>
      </c>
      <c r="C73" s="6" t="s">
        <v>12</v>
      </c>
      <c r="D73" s="5">
        <v>2</v>
      </c>
      <c r="E73" s="5">
        <v>26</v>
      </c>
      <c r="F73" s="8"/>
      <c r="G73" s="8"/>
      <c r="H73" s="8"/>
      <c r="I73" s="8"/>
    </row>
    <row r="74" spans="1:9" ht="16.5" thickBot="1" x14ac:dyDescent="0.25">
      <c r="A74" s="5">
        <v>47210020</v>
      </c>
      <c r="B74" s="7" t="s">
        <v>90</v>
      </c>
      <c r="C74" s="6" t="s">
        <v>12</v>
      </c>
      <c r="D74" s="5">
        <v>2</v>
      </c>
      <c r="E74" s="5">
        <v>26</v>
      </c>
      <c r="F74" s="8"/>
      <c r="G74" s="8"/>
      <c r="H74" s="8"/>
      <c r="I74" s="8"/>
    </row>
    <row r="75" spans="1:9" ht="16.5" thickBot="1" x14ac:dyDescent="0.25">
      <c r="A75" s="276"/>
      <c r="B75" s="41" t="s">
        <v>92</v>
      </c>
      <c r="C75" s="277"/>
      <c r="D75" s="151">
        <f>D67+D68</f>
        <v>15</v>
      </c>
      <c r="E75" s="276"/>
      <c r="F75" s="25"/>
      <c r="G75" s="25"/>
      <c r="H75" s="25"/>
      <c r="I75" s="26"/>
    </row>
    <row r="76" spans="1:9" ht="16.5" thickBot="1" x14ac:dyDescent="0.25">
      <c r="A76" s="276"/>
      <c r="B76" s="42" t="s">
        <v>93</v>
      </c>
      <c r="C76" s="277"/>
      <c r="D76" s="152"/>
      <c r="E76" s="276"/>
      <c r="F76" s="25"/>
      <c r="G76" s="25"/>
      <c r="H76" s="25"/>
      <c r="I76" s="26"/>
    </row>
    <row r="77" spans="1:9" ht="13.5" customHeight="1" thickBot="1" x14ac:dyDescent="0.25">
      <c r="A77" s="5">
        <v>47313020</v>
      </c>
      <c r="B77" s="7" t="s">
        <v>94</v>
      </c>
      <c r="C77" s="6" t="s">
        <v>95</v>
      </c>
      <c r="D77" s="5">
        <v>2</v>
      </c>
      <c r="E77" s="5">
        <v>26</v>
      </c>
      <c r="F77" s="8"/>
      <c r="G77" s="8"/>
      <c r="H77" s="8"/>
      <c r="I77" s="8"/>
    </row>
    <row r="78" spans="1:9" ht="18.75" customHeight="1" thickBot="1" x14ac:dyDescent="0.25">
      <c r="A78" s="44">
        <v>47813065</v>
      </c>
      <c r="B78" s="45" t="s">
        <v>169</v>
      </c>
      <c r="C78" s="6" t="s">
        <v>95</v>
      </c>
      <c r="D78" s="5"/>
      <c r="E78" s="5"/>
      <c r="F78" s="8"/>
      <c r="G78" s="8"/>
      <c r="H78" s="8"/>
      <c r="I78" s="8"/>
    </row>
    <row r="79" spans="1:9" s="76" customFormat="1" ht="18.75" customHeight="1" thickBot="1" x14ac:dyDescent="0.25">
      <c r="A79" s="5">
        <v>47219661</v>
      </c>
      <c r="B79" s="7" t="s">
        <v>191</v>
      </c>
      <c r="C79" s="6" t="s">
        <v>95</v>
      </c>
      <c r="D79" s="5">
        <v>2</v>
      </c>
      <c r="E79" s="5">
        <v>26</v>
      </c>
      <c r="F79" s="8"/>
      <c r="G79" s="8"/>
      <c r="H79" s="8"/>
      <c r="I79" s="8"/>
    </row>
    <row r="80" spans="1:9" s="76" customFormat="1" ht="18.75" customHeight="1" thickBot="1" x14ac:dyDescent="0.25">
      <c r="A80" s="12"/>
      <c r="B80" s="13" t="s">
        <v>98</v>
      </c>
      <c r="C80" s="14"/>
      <c r="D80" s="15">
        <f>D67+D68+D77</f>
        <v>17</v>
      </c>
      <c r="E80" s="15">
        <v>141</v>
      </c>
      <c r="F80" s="15"/>
      <c r="G80" s="15"/>
      <c r="H80" s="15"/>
      <c r="I80" s="15"/>
    </row>
    <row r="81" spans="1:9" ht="16.5" thickBot="1" x14ac:dyDescent="0.3">
      <c r="A81" s="1"/>
      <c r="B81" s="16" t="s">
        <v>99</v>
      </c>
      <c r="C81" s="3"/>
      <c r="D81" s="4"/>
      <c r="E81" s="4"/>
      <c r="F81" s="4"/>
      <c r="G81" s="4"/>
      <c r="H81" s="4"/>
      <c r="I81" s="4"/>
    </row>
    <row r="82" spans="1:9" s="70" customFormat="1" ht="32.25" thickBot="1" x14ac:dyDescent="0.3">
      <c r="A82" s="5" t="s">
        <v>0</v>
      </c>
      <c r="B82" s="5" t="s">
        <v>1</v>
      </c>
      <c r="C82" s="6" t="s">
        <v>2</v>
      </c>
      <c r="D82" s="5" t="s">
        <v>3</v>
      </c>
      <c r="E82" s="5" t="s">
        <v>4</v>
      </c>
      <c r="F82" s="5" t="s">
        <v>5</v>
      </c>
      <c r="G82" s="5" t="s">
        <v>6</v>
      </c>
      <c r="H82" s="5" t="s">
        <v>7</v>
      </c>
      <c r="I82" s="5" t="s">
        <v>8</v>
      </c>
    </row>
    <row r="83" spans="1:9" ht="16.5" thickBot="1" x14ac:dyDescent="0.25">
      <c r="A83" s="5">
        <v>47813041</v>
      </c>
      <c r="B83" s="6" t="s">
        <v>100</v>
      </c>
      <c r="C83" s="6" t="s">
        <v>12</v>
      </c>
      <c r="D83" s="5">
        <v>3</v>
      </c>
      <c r="E83" s="5">
        <v>39</v>
      </c>
      <c r="F83" s="5"/>
      <c r="G83" s="5"/>
      <c r="H83" s="5"/>
      <c r="I83" s="5"/>
    </row>
    <row r="84" spans="1:9" ht="16.5" thickBot="1" x14ac:dyDescent="0.25">
      <c r="A84" s="5">
        <v>47813042</v>
      </c>
      <c r="B84" s="6" t="s">
        <v>101</v>
      </c>
      <c r="C84" s="6" t="s">
        <v>12</v>
      </c>
      <c r="D84" s="5">
        <v>0.5</v>
      </c>
      <c r="E84" s="5">
        <v>7</v>
      </c>
      <c r="F84" s="5"/>
      <c r="G84" s="5"/>
      <c r="H84" s="32"/>
      <c r="I84" s="33"/>
    </row>
    <row r="85" spans="1:9" ht="16.5" thickBot="1" x14ac:dyDescent="0.25">
      <c r="A85" s="5">
        <v>47813055</v>
      </c>
      <c r="B85" s="6" t="s">
        <v>102</v>
      </c>
      <c r="C85" s="6" t="s">
        <v>46</v>
      </c>
      <c r="D85" s="5">
        <v>3</v>
      </c>
      <c r="E85" s="5">
        <v>3</v>
      </c>
      <c r="F85" s="5">
        <v>36</v>
      </c>
      <c r="G85" s="5"/>
      <c r="H85" s="5"/>
      <c r="I85" s="5"/>
    </row>
    <row r="86" spans="1:9" ht="16.5" thickBot="1" x14ac:dyDescent="0.25">
      <c r="A86" s="5">
        <v>47810015</v>
      </c>
      <c r="B86" s="7" t="s">
        <v>104</v>
      </c>
      <c r="C86" s="6" t="s">
        <v>73</v>
      </c>
      <c r="D86" s="5">
        <v>1</v>
      </c>
      <c r="E86" s="8">
        <v>13</v>
      </c>
      <c r="F86" s="8"/>
      <c r="G86" s="8"/>
      <c r="H86" s="5"/>
      <c r="I86" s="8"/>
    </row>
    <row r="87" spans="1:9" ht="16.5" thickBot="1" x14ac:dyDescent="0.25">
      <c r="A87" s="34"/>
      <c r="B87" s="36" t="s">
        <v>106</v>
      </c>
      <c r="C87" s="37"/>
      <c r="D87" s="38">
        <f>SUM(D83:D86)</f>
        <v>7.5</v>
      </c>
      <c r="E87" s="38"/>
      <c r="F87" s="39"/>
      <c r="G87" s="39"/>
      <c r="H87" s="39"/>
      <c r="I87" s="39"/>
    </row>
    <row r="88" spans="1:9" ht="16.5" thickBot="1" x14ac:dyDescent="0.25">
      <c r="A88" s="5"/>
      <c r="B88" s="5" t="s">
        <v>93</v>
      </c>
      <c r="C88" s="6"/>
      <c r="D88" s="5"/>
      <c r="E88" s="5"/>
      <c r="F88" s="8"/>
      <c r="G88" s="8"/>
      <c r="H88" s="8"/>
      <c r="I88" s="8"/>
    </row>
    <row r="89" spans="1:9" ht="16.5" thickBot="1" x14ac:dyDescent="0.25">
      <c r="A89" s="5">
        <v>47313021</v>
      </c>
      <c r="B89" s="7" t="s">
        <v>94</v>
      </c>
      <c r="C89" s="6" t="s">
        <v>95</v>
      </c>
      <c r="D89" s="5">
        <v>2</v>
      </c>
      <c r="E89" s="5">
        <v>26</v>
      </c>
      <c r="F89" s="8"/>
      <c r="G89" s="8"/>
      <c r="H89" s="8"/>
      <c r="I89" s="8"/>
    </row>
    <row r="90" spans="1:9" ht="17.25" thickBot="1" x14ac:dyDescent="0.25">
      <c r="A90" s="44">
        <v>47813070</v>
      </c>
      <c r="B90" s="45" t="s">
        <v>169</v>
      </c>
      <c r="C90" s="6" t="s">
        <v>95</v>
      </c>
      <c r="D90" s="5"/>
      <c r="E90" s="5"/>
      <c r="F90" s="8"/>
      <c r="G90" s="8"/>
      <c r="H90" s="8"/>
      <c r="I90" s="8"/>
    </row>
    <row r="91" spans="1:9" ht="16.5" thickBot="1" x14ac:dyDescent="0.25">
      <c r="A91" s="5">
        <v>47219662</v>
      </c>
      <c r="B91" s="7" t="s">
        <v>191</v>
      </c>
      <c r="C91" s="6" t="s">
        <v>95</v>
      </c>
      <c r="D91" s="5">
        <v>2</v>
      </c>
      <c r="E91" s="5">
        <v>26</v>
      </c>
      <c r="F91" s="8"/>
      <c r="G91" s="8"/>
      <c r="H91" s="8"/>
      <c r="I91" s="8"/>
    </row>
    <row r="92" spans="1:9" ht="16.5" thickBot="1" x14ac:dyDescent="0.3">
      <c r="A92" s="51"/>
      <c r="B92" s="36" t="s">
        <v>108</v>
      </c>
      <c r="C92" s="52"/>
      <c r="D92" s="53">
        <f>D87+D89</f>
        <v>9.5</v>
      </c>
      <c r="E92" s="53"/>
      <c r="F92" s="53"/>
      <c r="G92" s="53"/>
      <c r="H92" s="53"/>
      <c r="I92" s="53"/>
    </row>
    <row r="93" spans="1:9" ht="18" x14ac:dyDescent="0.25">
      <c r="A93" s="55"/>
      <c r="B93" s="56" t="s">
        <v>92</v>
      </c>
      <c r="C93" s="57"/>
      <c r="D93" s="58">
        <f>D75+D77+D92</f>
        <v>26.5</v>
      </c>
      <c r="E93" s="58"/>
      <c r="F93" s="58"/>
      <c r="G93" s="58"/>
      <c r="H93" s="58"/>
      <c r="I93" s="58"/>
    </row>
    <row r="94" spans="1:9" ht="18" x14ac:dyDescent="0.25">
      <c r="A94" s="55"/>
      <c r="B94" s="55" t="s">
        <v>109</v>
      </c>
      <c r="C94" s="57"/>
      <c r="D94" s="58">
        <f>D14+D27+D41+D54+D80+D92</f>
        <v>108</v>
      </c>
      <c r="E94" s="58"/>
      <c r="F94" s="58"/>
      <c r="G94" s="58"/>
      <c r="H94" s="58"/>
      <c r="I94" s="58"/>
    </row>
    <row r="95" spans="1:9" ht="18" x14ac:dyDescent="0.25">
      <c r="A95" s="55"/>
      <c r="B95" s="59" t="s">
        <v>110</v>
      </c>
      <c r="C95" s="57"/>
      <c r="D95" s="60">
        <v>2</v>
      </c>
      <c r="E95" s="58"/>
      <c r="F95" s="58"/>
      <c r="G95" s="58"/>
      <c r="H95" s="58"/>
      <c r="I95" s="58"/>
    </row>
    <row r="96" spans="1:9" ht="18" x14ac:dyDescent="0.25">
      <c r="A96" s="55"/>
      <c r="B96" s="31"/>
      <c r="C96" s="57"/>
      <c r="D96" s="60">
        <f>D94+D95</f>
        <v>110</v>
      </c>
      <c r="E96" s="58"/>
      <c r="F96" s="58"/>
      <c r="G96" s="58"/>
      <c r="H96" s="58"/>
      <c r="I96" s="58"/>
    </row>
  </sheetData>
  <mergeCells count="8">
    <mergeCell ref="A75:A76"/>
    <mergeCell ref="C75:C76"/>
    <mergeCell ref="E75:E76"/>
    <mergeCell ref="H65:I65"/>
    <mergeCell ref="A1:C1"/>
    <mergeCell ref="G1:I1"/>
    <mergeCell ref="G64:I64"/>
    <mergeCell ref="G59:I59"/>
  </mergeCells>
  <pageMargins left="0" right="0" top="0" bottom="0" header="0" footer="0"/>
  <pageSetup scale="60" orientation="landscape" r:id="rId1"/>
  <headerFooter alignWithMargins="0">
    <oddHeader>&amp;Lתאריך עדכון 25.08.08</oddHeader>
  </headerFooter>
  <rowBreaks count="3" manualBreakCount="3">
    <brk id="28" max="8" man="1"/>
    <brk id="55" max="8" man="1"/>
    <brk id="86" max="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CF1A9-FB4C-4B10-8746-8395DB0DE73D}">
  <dimension ref="A1:J85"/>
  <sheetViews>
    <sheetView rightToLeft="1" view="pageBreakPreview" topLeftCell="A63" zoomScaleNormal="100" zoomScaleSheetLayoutView="100" workbookViewId="0">
      <selection activeCell="A65" sqref="A65"/>
    </sheetView>
  </sheetViews>
  <sheetFormatPr defaultColWidth="8.7265625" defaultRowHeight="12.75" x14ac:dyDescent="0.2"/>
  <cols>
    <col min="1" max="1" width="9.453125" style="68" customWidth="1"/>
    <col min="2" max="2" width="23.08984375" style="65" bestFit="1" customWidth="1"/>
    <col min="3" max="3" width="8.453125" style="67" customWidth="1"/>
    <col min="4" max="4" width="6.453125" style="66" bestFit="1" customWidth="1"/>
    <col min="5" max="5" width="4.26953125" style="66" bestFit="1" customWidth="1"/>
    <col min="6" max="6" width="3.81640625" style="66" bestFit="1" customWidth="1"/>
    <col min="7" max="7" width="8.453125" style="66" bestFit="1" customWidth="1"/>
    <col min="8" max="8" width="7.26953125" style="66" customWidth="1"/>
    <col min="9" max="9" width="3.81640625" style="66" bestFit="1" customWidth="1"/>
    <col min="10" max="16384" width="8.7265625" style="65"/>
  </cols>
  <sheetData>
    <row r="1" spans="1:9" ht="13.9" customHeight="1" thickBot="1" x14ac:dyDescent="0.3">
      <c r="A1" s="140" t="s">
        <v>173</v>
      </c>
      <c r="B1" s="140"/>
      <c r="C1" s="140"/>
      <c r="D1" s="77"/>
      <c r="E1" s="77"/>
      <c r="F1" s="77"/>
      <c r="G1" s="77"/>
      <c r="H1" s="77"/>
      <c r="I1" s="65"/>
    </row>
    <row r="2" spans="1:9" ht="32.25" thickBot="1" x14ac:dyDescent="0.25">
      <c r="A2" s="86" t="s">
        <v>0</v>
      </c>
      <c r="B2" s="86" t="s">
        <v>1</v>
      </c>
      <c r="C2" s="87" t="s">
        <v>2</v>
      </c>
      <c r="D2" s="86" t="s">
        <v>3</v>
      </c>
      <c r="E2" s="86" t="s">
        <v>4</v>
      </c>
      <c r="F2" s="86" t="s">
        <v>5</v>
      </c>
      <c r="G2" s="86" t="s">
        <v>7</v>
      </c>
      <c r="H2" s="86" t="s">
        <v>8</v>
      </c>
      <c r="I2" s="65"/>
    </row>
    <row r="3" spans="1:9" ht="16.5" thickBot="1" x14ac:dyDescent="0.3">
      <c r="A3" s="138">
        <v>47811031</v>
      </c>
      <c r="B3" s="88" t="s">
        <v>9</v>
      </c>
      <c r="C3" s="87" t="s">
        <v>10</v>
      </c>
      <c r="D3" s="86">
        <v>2</v>
      </c>
      <c r="E3" s="85">
        <v>20</v>
      </c>
      <c r="F3" s="85">
        <v>12</v>
      </c>
      <c r="G3" s="100"/>
      <c r="H3" s="85"/>
      <c r="I3" s="77"/>
    </row>
    <row r="4" spans="1:9" ht="16.5" thickBot="1" x14ac:dyDescent="0.3">
      <c r="A4" s="138">
        <v>47811041</v>
      </c>
      <c r="B4" s="88" t="s">
        <v>11</v>
      </c>
      <c r="C4" s="87" t="s">
        <v>12</v>
      </c>
      <c r="D4" s="86">
        <v>2</v>
      </c>
      <c r="E4" s="85">
        <v>26</v>
      </c>
      <c r="F4" s="85"/>
      <c r="G4" s="100"/>
      <c r="H4" s="85"/>
      <c r="I4" s="77"/>
    </row>
    <row r="5" spans="1:9" ht="16.5" thickBot="1" x14ac:dyDescent="0.3">
      <c r="A5" s="138">
        <v>47811301</v>
      </c>
      <c r="B5" s="88" t="s">
        <v>13</v>
      </c>
      <c r="C5" s="87" t="s">
        <v>12</v>
      </c>
      <c r="D5" s="86">
        <v>2</v>
      </c>
      <c r="E5" s="85">
        <v>26</v>
      </c>
      <c r="F5" s="85"/>
      <c r="G5" s="100"/>
      <c r="H5" s="85"/>
      <c r="I5" s="77"/>
    </row>
    <row r="6" spans="1:9" ht="16.5" thickBot="1" x14ac:dyDescent="0.3">
      <c r="A6" s="138">
        <v>47214630</v>
      </c>
      <c r="B6" s="88" t="s">
        <v>153</v>
      </c>
      <c r="C6" s="87" t="s">
        <v>12</v>
      </c>
      <c r="D6" s="86">
        <v>1</v>
      </c>
      <c r="E6" s="85">
        <v>13</v>
      </c>
      <c r="F6" s="85"/>
      <c r="G6" s="100"/>
      <c r="H6" s="85" t="s">
        <v>15</v>
      </c>
      <c r="I6" s="77"/>
    </row>
    <row r="7" spans="1:9" ht="16.5" thickBot="1" x14ac:dyDescent="0.3">
      <c r="A7" s="138">
        <v>47211023</v>
      </c>
      <c r="B7" s="88" t="s">
        <v>16</v>
      </c>
      <c r="C7" s="87" t="s">
        <v>10</v>
      </c>
      <c r="D7" s="86">
        <v>2.5</v>
      </c>
      <c r="E7" s="85">
        <v>30</v>
      </c>
      <c r="F7" s="85">
        <v>6</v>
      </c>
      <c r="G7" s="100"/>
      <c r="H7" s="85" t="s">
        <v>15</v>
      </c>
      <c r="I7" s="77"/>
    </row>
    <row r="8" spans="1:9" ht="32.25" thickBot="1" x14ac:dyDescent="0.3">
      <c r="A8" s="138">
        <v>90055001</v>
      </c>
      <c r="B8" s="88" t="s">
        <v>19</v>
      </c>
      <c r="C8" s="87" t="s">
        <v>20</v>
      </c>
      <c r="D8" s="86">
        <v>0</v>
      </c>
      <c r="E8" s="85">
        <v>0</v>
      </c>
      <c r="F8" s="85"/>
      <c r="G8" s="100"/>
      <c r="H8" s="85"/>
      <c r="I8" s="77"/>
    </row>
    <row r="9" spans="1:9" ht="16.5" thickBot="1" x14ac:dyDescent="0.25">
      <c r="A9" s="88">
        <v>47812911</v>
      </c>
      <c r="B9" s="88" t="s">
        <v>152</v>
      </c>
      <c r="C9" s="129" t="s">
        <v>12</v>
      </c>
      <c r="D9" s="86">
        <v>3</v>
      </c>
      <c r="E9" s="134">
        <v>39</v>
      </c>
      <c r="F9" s="85"/>
      <c r="G9" s="85"/>
      <c r="H9" s="85"/>
      <c r="I9" s="77"/>
    </row>
    <row r="10" spans="1:9" ht="16.5" thickBot="1" x14ac:dyDescent="0.3">
      <c r="A10" s="138">
        <v>47811341</v>
      </c>
      <c r="B10" s="88" t="s">
        <v>18</v>
      </c>
      <c r="C10" s="87" t="s">
        <v>12</v>
      </c>
      <c r="D10" s="86">
        <v>2</v>
      </c>
      <c r="E10" s="86">
        <v>26</v>
      </c>
      <c r="F10" s="85"/>
      <c r="G10" s="100"/>
      <c r="H10" s="85"/>
      <c r="I10" s="77"/>
    </row>
    <row r="11" spans="1:9" ht="16.5" thickBot="1" x14ac:dyDescent="0.3">
      <c r="A11" s="138">
        <v>47811511</v>
      </c>
      <c r="B11" s="88" t="s">
        <v>151</v>
      </c>
      <c r="C11" s="87" t="s">
        <v>10</v>
      </c>
      <c r="D11" s="86">
        <v>2.5</v>
      </c>
      <c r="E11" s="85">
        <v>26</v>
      </c>
      <c r="F11" s="85">
        <v>18</v>
      </c>
      <c r="G11" s="100"/>
      <c r="H11" s="85"/>
      <c r="I11" s="77"/>
    </row>
    <row r="12" spans="1:9" s="139" customFormat="1" ht="16.5" thickBot="1" x14ac:dyDescent="0.3">
      <c r="A12" s="138">
        <v>47811151</v>
      </c>
      <c r="B12" s="88" t="s">
        <v>23</v>
      </c>
      <c r="C12" s="87" t="s">
        <v>12</v>
      </c>
      <c r="D12" s="86">
        <v>1.5</v>
      </c>
      <c r="E12" s="86">
        <v>18</v>
      </c>
      <c r="F12" s="85"/>
      <c r="G12" s="100"/>
      <c r="H12" s="85"/>
      <c r="I12" s="77"/>
    </row>
    <row r="13" spans="1:9" ht="17.25" customHeight="1" thickBot="1" x14ac:dyDescent="0.3">
      <c r="A13" s="138">
        <v>47910001</v>
      </c>
      <c r="B13" s="88" t="s">
        <v>24</v>
      </c>
      <c r="C13" s="87"/>
      <c r="D13" s="86">
        <v>0</v>
      </c>
      <c r="E13" s="85">
        <v>0</v>
      </c>
      <c r="F13" s="85"/>
      <c r="G13" s="100"/>
      <c r="H13" s="85"/>
      <c r="I13" s="65"/>
    </row>
    <row r="14" spans="1:9" ht="16.5" thickBot="1" x14ac:dyDescent="0.25">
      <c r="B14" s="137" t="s">
        <v>150</v>
      </c>
      <c r="C14" s="136"/>
      <c r="D14" s="83">
        <f>SUM(D3:D13)</f>
        <v>18.5</v>
      </c>
      <c r="E14" s="82">
        <f>SUM(E3:E13)</f>
        <v>224</v>
      </c>
      <c r="F14" s="84">
        <f>SUM(F3:F13)</f>
        <v>36</v>
      </c>
      <c r="G14" s="135"/>
      <c r="H14" s="82"/>
      <c r="I14" s="65"/>
    </row>
    <row r="15" spans="1:9" ht="15.75" x14ac:dyDescent="0.25">
      <c r="A15" s="293" t="s">
        <v>171</v>
      </c>
      <c r="B15" s="293"/>
      <c r="C15" s="293"/>
      <c r="D15" s="77"/>
      <c r="E15" s="77"/>
      <c r="F15" s="77"/>
      <c r="G15" s="77"/>
      <c r="H15" s="77"/>
      <c r="I15" s="65"/>
    </row>
    <row r="16" spans="1:9" ht="13.5" customHeight="1" thickBot="1" x14ac:dyDescent="0.25">
      <c r="A16" s="130"/>
      <c r="B16" s="130"/>
      <c r="C16" s="131"/>
      <c r="D16" s="77"/>
      <c r="E16" s="77"/>
      <c r="F16" s="77"/>
      <c r="G16" s="77"/>
      <c r="H16" s="77"/>
      <c r="I16" s="65"/>
    </row>
    <row r="17" spans="1:9" ht="32.25" thickBot="1" x14ac:dyDescent="0.25">
      <c r="A17" s="86" t="s">
        <v>0</v>
      </c>
      <c r="B17" s="86" t="s">
        <v>1</v>
      </c>
      <c r="C17" s="87" t="s">
        <v>2</v>
      </c>
      <c r="D17" s="86" t="s">
        <v>3</v>
      </c>
      <c r="E17" s="86" t="s">
        <v>4</v>
      </c>
      <c r="F17" s="86" t="s">
        <v>5</v>
      </c>
      <c r="G17" s="86" t="s">
        <v>7</v>
      </c>
      <c r="H17" s="86" t="s">
        <v>8</v>
      </c>
      <c r="I17" s="65"/>
    </row>
    <row r="18" spans="1:9" s="66" customFormat="1" ht="16.5" thickBot="1" x14ac:dyDescent="0.25">
      <c r="A18" s="88">
        <v>47811062</v>
      </c>
      <c r="B18" s="88" t="s">
        <v>28</v>
      </c>
      <c r="C18" s="129" t="s">
        <v>12</v>
      </c>
      <c r="D18" s="86">
        <v>2.5</v>
      </c>
      <c r="E18" s="134">
        <v>34</v>
      </c>
      <c r="F18" s="85">
        <v>12</v>
      </c>
      <c r="G18" s="85"/>
      <c r="H18" s="85"/>
      <c r="I18" s="65"/>
    </row>
    <row r="19" spans="1:9" ht="16.5" thickBot="1" x14ac:dyDescent="0.25">
      <c r="A19" s="88">
        <v>47811521</v>
      </c>
      <c r="B19" s="88" t="s">
        <v>149</v>
      </c>
      <c r="C19" s="129" t="s">
        <v>10</v>
      </c>
      <c r="D19" s="86">
        <v>2.5</v>
      </c>
      <c r="E19" s="85">
        <v>26</v>
      </c>
      <c r="F19" s="85">
        <v>18</v>
      </c>
      <c r="G19" s="85"/>
      <c r="H19" s="85"/>
      <c r="I19" s="65"/>
    </row>
    <row r="20" spans="1:9" s="68" customFormat="1" ht="16.5" thickBot="1" x14ac:dyDescent="0.25">
      <c r="A20" s="88">
        <v>47811161</v>
      </c>
      <c r="B20" s="88" t="s">
        <v>30</v>
      </c>
      <c r="C20" s="129" t="s">
        <v>12</v>
      </c>
      <c r="D20" s="86">
        <v>4</v>
      </c>
      <c r="E20" s="134">
        <v>40</v>
      </c>
      <c r="F20" s="85"/>
      <c r="G20" s="85"/>
      <c r="H20" s="85"/>
      <c r="I20" s="65"/>
    </row>
    <row r="21" spans="1:9" ht="16.5" thickBot="1" x14ac:dyDescent="0.25">
      <c r="A21" s="88">
        <v>47811171</v>
      </c>
      <c r="B21" s="88" t="s">
        <v>31</v>
      </c>
      <c r="C21" s="129" t="s">
        <v>12</v>
      </c>
      <c r="D21" s="86">
        <v>2</v>
      </c>
      <c r="E21" s="134">
        <v>32</v>
      </c>
      <c r="F21" s="85"/>
      <c r="G21" s="85"/>
      <c r="H21" s="85"/>
      <c r="I21" s="65"/>
    </row>
    <row r="22" spans="1:9" ht="16.5" thickBot="1" x14ac:dyDescent="0.25">
      <c r="A22" s="88">
        <v>47811191</v>
      </c>
      <c r="B22" s="88" t="s">
        <v>32</v>
      </c>
      <c r="C22" s="129" t="s">
        <v>12</v>
      </c>
      <c r="D22" s="86">
        <v>1</v>
      </c>
      <c r="E22" s="134">
        <v>19</v>
      </c>
      <c r="F22" s="85"/>
      <c r="G22" s="85"/>
      <c r="H22" s="85"/>
      <c r="I22" s="65"/>
    </row>
    <row r="23" spans="1:9" ht="16.5" thickBot="1" x14ac:dyDescent="0.25">
      <c r="A23" s="88">
        <v>47812111</v>
      </c>
      <c r="B23" s="88" t="s">
        <v>33</v>
      </c>
      <c r="C23" s="129" t="s">
        <v>12</v>
      </c>
      <c r="D23" s="86">
        <v>1.5</v>
      </c>
      <c r="E23" s="134">
        <v>20</v>
      </c>
      <c r="F23" s="85"/>
      <c r="G23" s="85"/>
      <c r="H23" s="85"/>
      <c r="I23" s="65"/>
    </row>
    <row r="24" spans="1:9" ht="16.5" thickBot="1" x14ac:dyDescent="0.25">
      <c r="A24" s="88">
        <v>47812311</v>
      </c>
      <c r="B24" s="88" t="s">
        <v>148</v>
      </c>
      <c r="C24" s="129" t="s">
        <v>12</v>
      </c>
      <c r="D24" s="86">
        <v>2</v>
      </c>
      <c r="E24" s="134">
        <v>26</v>
      </c>
      <c r="F24" s="85"/>
      <c r="G24" s="85"/>
      <c r="H24" s="85"/>
      <c r="I24" s="65"/>
    </row>
    <row r="25" spans="1:9" ht="16.5" thickBot="1" x14ac:dyDescent="0.25">
      <c r="A25" s="88">
        <v>47811811</v>
      </c>
      <c r="B25" s="88" t="s">
        <v>35</v>
      </c>
      <c r="C25" s="129" t="s">
        <v>12</v>
      </c>
      <c r="D25" s="86">
        <v>3</v>
      </c>
      <c r="E25" s="134">
        <v>39</v>
      </c>
      <c r="F25" s="85"/>
      <c r="G25" s="85"/>
      <c r="H25" s="85"/>
      <c r="I25" s="65"/>
    </row>
    <row r="26" spans="1:9" ht="16.5" thickBot="1" x14ac:dyDescent="0.25">
      <c r="B26" s="82" t="s">
        <v>132</v>
      </c>
      <c r="C26" s="84"/>
      <c r="D26" s="83">
        <f>SUM(D18:D25)</f>
        <v>18.5</v>
      </c>
      <c r="E26" s="85">
        <f>SUM(E18:E25)</f>
        <v>236</v>
      </c>
      <c r="F26" s="85"/>
      <c r="G26" s="85"/>
      <c r="H26" s="85"/>
      <c r="I26" s="65"/>
    </row>
    <row r="27" spans="1:9" ht="13.5" thickBot="1" x14ac:dyDescent="0.25">
      <c r="A27" s="133"/>
      <c r="B27" s="130"/>
      <c r="C27" s="131"/>
      <c r="D27" s="77"/>
      <c r="E27" s="77"/>
      <c r="F27" s="77"/>
      <c r="G27" s="77"/>
      <c r="H27" s="77"/>
      <c r="I27" s="65"/>
    </row>
    <row r="28" spans="1:9" ht="19.5" thickBot="1" x14ac:dyDescent="0.25">
      <c r="A28" s="130"/>
      <c r="B28" s="94" t="s">
        <v>40</v>
      </c>
      <c r="C28" s="93"/>
      <c r="D28" s="92">
        <f>D14+D26</f>
        <v>37</v>
      </c>
      <c r="E28" s="132"/>
      <c r="F28" s="132"/>
      <c r="G28" s="132"/>
      <c r="H28" s="132"/>
      <c r="I28" s="75"/>
    </row>
    <row r="29" spans="1:9" x14ac:dyDescent="0.2">
      <c r="A29" s="130"/>
      <c r="B29" s="130"/>
      <c r="C29" s="131"/>
      <c r="D29" s="77"/>
      <c r="E29" s="77"/>
      <c r="F29" s="77"/>
      <c r="G29" s="77"/>
      <c r="H29" s="77"/>
      <c r="I29" s="65"/>
    </row>
    <row r="30" spans="1:9" ht="16.5" thickBot="1" x14ac:dyDescent="0.3">
      <c r="A30" s="130"/>
      <c r="B30" s="144" t="s">
        <v>156</v>
      </c>
      <c r="C30" s="77"/>
      <c r="D30" s="143"/>
      <c r="E30" s="77"/>
      <c r="F30" s="77"/>
      <c r="G30" s="77"/>
      <c r="H30" s="77"/>
      <c r="I30" s="65"/>
    </row>
    <row r="31" spans="1:9" ht="32.25" thickBot="1" x14ac:dyDescent="0.25">
      <c r="A31" s="86" t="s">
        <v>0</v>
      </c>
      <c r="B31" s="86" t="s">
        <v>1</v>
      </c>
      <c r="C31" s="87" t="s">
        <v>2</v>
      </c>
      <c r="D31" s="86" t="s">
        <v>3</v>
      </c>
      <c r="E31" s="86" t="s">
        <v>4</v>
      </c>
      <c r="F31" s="86" t="s">
        <v>5</v>
      </c>
      <c r="G31" s="86" t="s">
        <v>7</v>
      </c>
      <c r="H31" s="86" t="s">
        <v>8</v>
      </c>
      <c r="I31" s="65"/>
    </row>
    <row r="32" spans="1:9" ht="16.5" thickBot="1" x14ac:dyDescent="0.25">
      <c r="A32" s="87">
        <v>47812151</v>
      </c>
      <c r="B32" s="88" t="s">
        <v>41</v>
      </c>
      <c r="C32" s="129" t="s">
        <v>42</v>
      </c>
      <c r="D32" s="86">
        <v>2</v>
      </c>
      <c r="E32" s="85">
        <v>28</v>
      </c>
      <c r="F32" s="85">
        <v>0</v>
      </c>
      <c r="G32" s="85"/>
      <c r="H32" s="85"/>
      <c r="I32" s="112"/>
    </row>
    <row r="33" spans="1:9" ht="16.5" thickBot="1" x14ac:dyDescent="0.25">
      <c r="A33" s="87">
        <v>47812831</v>
      </c>
      <c r="B33" s="88" t="s">
        <v>43</v>
      </c>
      <c r="C33" s="87" t="s">
        <v>10</v>
      </c>
      <c r="D33" s="86">
        <v>4</v>
      </c>
      <c r="E33" s="85">
        <v>35</v>
      </c>
      <c r="F33" s="85">
        <v>35</v>
      </c>
      <c r="G33" s="85"/>
      <c r="H33" s="85"/>
      <c r="I33" s="112"/>
    </row>
    <row r="34" spans="1:9" ht="16.5" thickBot="1" x14ac:dyDescent="0.25">
      <c r="A34" s="87">
        <v>47812841</v>
      </c>
      <c r="B34" s="88" t="s">
        <v>44</v>
      </c>
      <c r="C34" s="87" t="s">
        <v>12</v>
      </c>
      <c r="D34" s="86">
        <v>2</v>
      </c>
      <c r="E34" s="86">
        <v>26</v>
      </c>
      <c r="F34" s="85">
        <v>0</v>
      </c>
      <c r="G34" s="85"/>
      <c r="H34" s="85"/>
      <c r="I34" s="112"/>
    </row>
    <row r="35" spans="1:9" ht="16.5" thickBot="1" x14ac:dyDescent="0.25">
      <c r="A35" s="128">
        <v>47812400</v>
      </c>
      <c r="B35" s="88" t="s">
        <v>147</v>
      </c>
      <c r="C35" s="87" t="s">
        <v>46</v>
      </c>
      <c r="D35" s="86">
        <v>1</v>
      </c>
      <c r="E35" s="86">
        <v>55</v>
      </c>
      <c r="F35" s="85">
        <v>16</v>
      </c>
      <c r="G35" s="85"/>
      <c r="H35" s="85"/>
      <c r="I35" s="112"/>
    </row>
    <row r="36" spans="1:9" s="68" customFormat="1" ht="16.5" thickBot="1" x14ac:dyDescent="0.25">
      <c r="A36" s="128">
        <v>47812871</v>
      </c>
      <c r="B36" s="88" t="s">
        <v>47</v>
      </c>
      <c r="C36" s="87" t="s">
        <v>12</v>
      </c>
      <c r="D36" s="86">
        <v>4</v>
      </c>
      <c r="E36" s="86">
        <v>52</v>
      </c>
      <c r="F36" s="85">
        <v>0</v>
      </c>
      <c r="G36" s="85"/>
      <c r="H36" s="85"/>
      <c r="I36" s="112"/>
    </row>
    <row r="37" spans="1:9" ht="17.25" customHeight="1" thickBot="1" x14ac:dyDescent="0.25">
      <c r="A37" s="87">
        <v>47812862</v>
      </c>
      <c r="B37" s="88" t="s">
        <v>146</v>
      </c>
      <c r="C37" s="87" t="s">
        <v>12</v>
      </c>
      <c r="D37" s="86">
        <v>3</v>
      </c>
      <c r="E37" s="85">
        <v>39</v>
      </c>
      <c r="F37" s="85"/>
      <c r="G37" s="85"/>
      <c r="H37" s="85"/>
      <c r="I37" s="112"/>
    </row>
    <row r="38" spans="1:9" ht="16.5" thickBot="1" x14ac:dyDescent="0.25">
      <c r="A38" s="87">
        <v>47812801</v>
      </c>
      <c r="B38" s="88" t="s">
        <v>48</v>
      </c>
      <c r="C38" s="87" t="s">
        <v>12</v>
      </c>
      <c r="D38" s="86">
        <v>2</v>
      </c>
      <c r="E38" s="86">
        <v>30</v>
      </c>
      <c r="F38" s="85"/>
      <c r="G38" s="85"/>
      <c r="H38" s="85"/>
      <c r="I38" s="112"/>
    </row>
    <row r="39" spans="1:9" ht="16.5" thickBot="1" x14ac:dyDescent="0.25">
      <c r="A39" s="87">
        <v>47812001</v>
      </c>
      <c r="B39" s="88" t="s">
        <v>54</v>
      </c>
      <c r="C39" s="87" t="s">
        <v>12</v>
      </c>
      <c r="D39" s="86">
        <v>2</v>
      </c>
      <c r="E39" s="86">
        <v>26</v>
      </c>
      <c r="F39" s="85"/>
      <c r="G39" s="85"/>
      <c r="H39" s="85"/>
      <c r="I39" s="112"/>
    </row>
    <row r="40" spans="1:9" s="68" customFormat="1" ht="16.5" thickBot="1" x14ac:dyDescent="0.25">
      <c r="A40" s="87">
        <v>47810015</v>
      </c>
      <c r="B40" s="88" t="s">
        <v>104</v>
      </c>
      <c r="C40" s="87" t="s">
        <v>10</v>
      </c>
      <c r="D40" s="86">
        <v>1</v>
      </c>
      <c r="E40" s="85">
        <v>13</v>
      </c>
      <c r="F40" s="85"/>
      <c r="G40" s="85"/>
      <c r="H40" s="85"/>
      <c r="I40" s="112"/>
    </row>
    <row r="41" spans="1:9" s="68" customFormat="1" ht="16.5" thickBot="1" x14ac:dyDescent="0.25">
      <c r="A41" s="96"/>
      <c r="B41" s="82" t="s">
        <v>175</v>
      </c>
      <c r="C41" s="84"/>
      <c r="D41" s="83">
        <f>SUM(D32:D40)</f>
        <v>21</v>
      </c>
      <c r="E41" s="81"/>
      <c r="F41" s="81"/>
      <c r="G41" s="81"/>
      <c r="H41" s="81"/>
    </row>
    <row r="42" spans="1:9" s="68" customFormat="1" ht="16.5" thickBot="1" x14ac:dyDescent="0.25">
      <c r="A42" s="296"/>
      <c r="B42" s="297"/>
      <c r="C42" s="297"/>
      <c r="D42" s="297"/>
      <c r="E42" s="297"/>
      <c r="F42" s="297"/>
      <c r="G42" s="297"/>
      <c r="H42" s="298"/>
    </row>
    <row r="43" spans="1:9" s="68" customFormat="1" ht="32.25" thickBot="1" x14ac:dyDescent="0.25">
      <c r="A43" s="86"/>
      <c r="B43" s="111" t="s">
        <v>93</v>
      </c>
      <c r="C43" s="90" t="s">
        <v>136</v>
      </c>
      <c r="D43" s="89" t="s">
        <v>135</v>
      </c>
      <c r="E43" s="111"/>
      <c r="F43" s="85"/>
      <c r="G43" s="85"/>
      <c r="H43" s="85"/>
    </row>
    <row r="44" spans="1:9" ht="32.25" thickBot="1" x14ac:dyDescent="0.35">
      <c r="A44" s="87" t="s">
        <v>144</v>
      </c>
      <c r="B44" s="88" t="s">
        <v>134</v>
      </c>
      <c r="C44" s="87" t="s">
        <v>95</v>
      </c>
      <c r="D44" s="86">
        <v>2</v>
      </c>
      <c r="E44" s="86">
        <v>26</v>
      </c>
      <c r="F44" s="127"/>
      <c r="G44" s="85"/>
      <c r="H44" s="85"/>
      <c r="I44" s="65"/>
    </row>
    <row r="45" spans="1:9" ht="32.25" thickBot="1" x14ac:dyDescent="0.25">
      <c r="A45" s="87" t="s">
        <v>143</v>
      </c>
      <c r="B45" s="88" t="s">
        <v>94</v>
      </c>
      <c r="C45" s="87" t="s">
        <v>95</v>
      </c>
      <c r="D45" s="86">
        <v>2</v>
      </c>
      <c r="E45" s="86">
        <v>26</v>
      </c>
      <c r="F45" s="85"/>
      <c r="G45" s="85"/>
      <c r="H45" s="85"/>
      <c r="I45" s="65"/>
    </row>
    <row r="46" spans="1:9" ht="32.25" thickBot="1" x14ac:dyDescent="0.25">
      <c r="A46" s="87" t="s">
        <v>142</v>
      </c>
      <c r="B46" s="88" t="s">
        <v>133</v>
      </c>
      <c r="C46" s="87" t="s">
        <v>95</v>
      </c>
      <c r="D46" s="86">
        <v>2</v>
      </c>
      <c r="E46" s="86">
        <v>26</v>
      </c>
      <c r="F46" s="85"/>
      <c r="G46" s="85"/>
      <c r="H46" s="85"/>
      <c r="I46" s="65"/>
    </row>
    <row r="47" spans="1:9" ht="16.5" thickBot="1" x14ac:dyDescent="0.25">
      <c r="A47" s="126" t="s">
        <v>141</v>
      </c>
      <c r="B47" s="125"/>
      <c r="C47" s="124"/>
      <c r="D47" s="123">
        <f>D41+D44</f>
        <v>23</v>
      </c>
      <c r="E47" s="123"/>
      <c r="F47" s="122"/>
      <c r="G47" s="122"/>
      <c r="H47" s="121"/>
      <c r="I47" s="65"/>
    </row>
    <row r="48" spans="1:9" ht="15.75" x14ac:dyDescent="0.2">
      <c r="A48" s="120"/>
      <c r="B48" s="119"/>
      <c r="C48" s="118"/>
      <c r="D48" s="117"/>
      <c r="E48" s="117"/>
      <c r="F48" s="116"/>
      <c r="G48" s="116"/>
      <c r="H48" s="115"/>
      <c r="I48" s="65"/>
    </row>
    <row r="49" spans="1:10" ht="13.5" customHeight="1" x14ac:dyDescent="0.2">
      <c r="A49" s="299" t="s">
        <v>176</v>
      </c>
      <c r="B49" s="300"/>
      <c r="C49" s="114"/>
      <c r="D49" s="114"/>
      <c r="E49" s="114"/>
      <c r="F49" s="114"/>
      <c r="G49" s="114"/>
      <c r="H49" s="114"/>
      <c r="I49" s="65"/>
    </row>
    <row r="50" spans="1:10" s="68" customFormat="1" ht="32.25" thickBot="1" x14ac:dyDescent="0.25">
      <c r="A50" s="97" t="s">
        <v>0</v>
      </c>
      <c r="B50" s="97" t="s">
        <v>1</v>
      </c>
      <c r="C50" s="113" t="s">
        <v>2</v>
      </c>
      <c r="D50" s="97" t="s">
        <v>3</v>
      </c>
      <c r="E50" s="97" t="s">
        <v>4</v>
      </c>
      <c r="F50" s="97" t="s">
        <v>5</v>
      </c>
      <c r="G50" s="97" t="s">
        <v>7</v>
      </c>
      <c r="H50" s="97" t="s">
        <v>8</v>
      </c>
    </row>
    <row r="51" spans="1:10" ht="16.5" thickBot="1" x14ac:dyDescent="0.25">
      <c r="A51" s="87">
        <v>47810008</v>
      </c>
      <c r="B51" s="88" t="s">
        <v>58</v>
      </c>
      <c r="C51" s="87" t="s">
        <v>12</v>
      </c>
      <c r="D51" s="86">
        <v>3</v>
      </c>
      <c r="E51" s="85">
        <v>34</v>
      </c>
      <c r="F51" s="85"/>
      <c r="G51" s="85"/>
      <c r="H51" s="85"/>
      <c r="I51" s="112"/>
    </row>
    <row r="52" spans="1:10" ht="16.5" thickBot="1" x14ac:dyDescent="0.25">
      <c r="A52" s="87">
        <v>47812951</v>
      </c>
      <c r="B52" s="88" t="s">
        <v>60</v>
      </c>
      <c r="C52" s="87" t="s">
        <v>12</v>
      </c>
      <c r="D52" s="86">
        <v>1.5</v>
      </c>
      <c r="E52" s="85">
        <v>20</v>
      </c>
      <c r="F52" s="85"/>
      <c r="G52" s="85"/>
      <c r="H52" s="85"/>
      <c r="I52" s="112"/>
    </row>
    <row r="53" spans="1:10" ht="16.5" thickBot="1" x14ac:dyDescent="0.25">
      <c r="A53" s="87">
        <v>47812881</v>
      </c>
      <c r="B53" s="88" t="s">
        <v>61</v>
      </c>
      <c r="C53" s="87" t="s">
        <v>12</v>
      </c>
      <c r="D53" s="86">
        <v>4</v>
      </c>
      <c r="E53" s="86">
        <v>52</v>
      </c>
      <c r="F53" s="85"/>
      <c r="G53" s="85"/>
      <c r="H53" s="85"/>
      <c r="I53" s="112"/>
    </row>
    <row r="54" spans="1:10" ht="16.5" thickBot="1" x14ac:dyDescent="0.25">
      <c r="A54" s="87">
        <v>47813211</v>
      </c>
      <c r="B54" s="88" t="s">
        <v>63</v>
      </c>
      <c r="C54" s="87" t="s">
        <v>12</v>
      </c>
      <c r="D54" s="86">
        <v>2</v>
      </c>
      <c r="E54" s="86">
        <v>26</v>
      </c>
      <c r="F54" s="85"/>
      <c r="G54" s="85"/>
      <c r="H54" s="85"/>
      <c r="I54" s="112"/>
    </row>
    <row r="55" spans="1:10" ht="16.5" thickBot="1" x14ac:dyDescent="0.25">
      <c r="A55" s="87">
        <v>47812811</v>
      </c>
      <c r="B55" s="88" t="s">
        <v>67</v>
      </c>
      <c r="C55" s="87" t="s">
        <v>12</v>
      </c>
      <c r="D55" s="86">
        <v>2</v>
      </c>
      <c r="E55" s="85">
        <v>26</v>
      </c>
      <c r="F55" s="85"/>
      <c r="G55" s="85"/>
      <c r="H55" s="85"/>
      <c r="I55" s="112"/>
    </row>
    <row r="56" spans="1:10" ht="16.5" thickBot="1" x14ac:dyDescent="0.25">
      <c r="A56" s="87">
        <v>47812921</v>
      </c>
      <c r="B56" s="88" t="s">
        <v>139</v>
      </c>
      <c r="C56" s="87" t="s">
        <v>12</v>
      </c>
      <c r="D56" s="86">
        <v>2</v>
      </c>
      <c r="E56" s="85">
        <v>26</v>
      </c>
      <c r="F56" s="85"/>
      <c r="G56" s="85"/>
      <c r="H56" s="85"/>
      <c r="I56" s="77"/>
    </row>
    <row r="57" spans="1:10" ht="16.5" thickBot="1" x14ac:dyDescent="0.25">
      <c r="A57" s="87">
        <v>47813041</v>
      </c>
      <c r="B57" s="88" t="s">
        <v>130</v>
      </c>
      <c r="C57" s="87" t="s">
        <v>12</v>
      </c>
      <c r="D57" s="86">
        <v>3</v>
      </c>
      <c r="E57" s="86">
        <v>39</v>
      </c>
      <c r="F57" s="85"/>
      <c r="G57" s="100"/>
      <c r="H57" s="85"/>
      <c r="I57" s="77"/>
    </row>
    <row r="58" spans="1:10" ht="16.5" thickBot="1" x14ac:dyDescent="0.25">
      <c r="A58" s="98">
        <v>47812321</v>
      </c>
      <c r="B58" s="156" t="s">
        <v>49</v>
      </c>
      <c r="C58" s="156" t="s">
        <v>12</v>
      </c>
      <c r="D58" s="98">
        <v>2</v>
      </c>
      <c r="E58" s="98">
        <v>26</v>
      </c>
      <c r="F58" s="157"/>
      <c r="G58" s="157"/>
      <c r="H58" s="157"/>
      <c r="I58" s="77"/>
    </row>
    <row r="59" spans="1:10" ht="16.5" thickBot="1" x14ac:dyDescent="0.25">
      <c r="A59" s="87">
        <v>47810010</v>
      </c>
      <c r="B59" s="88" t="s">
        <v>138</v>
      </c>
      <c r="C59" s="87" t="s">
        <v>53</v>
      </c>
      <c r="D59" s="86">
        <v>1</v>
      </c>
      <c r="E59" s="85"/>
      <c r="F59" s="85">
        <v>26</v>
      </c>
      <c r="G59" s="85"/>
      <c r="H59" s="85"/>
      <c r="I59" s="77"/>
    </row>
    <row r="60" spans="1:10" ht="16.5" thickBot="1" x14ac:dyDescent="0.25">
      <c r="A60" s="88"/>
      <c r="B60" s="82" t="s">
        <v>137</v>
      </c>
      <c r="C60" s="84"/>
      <c r="D60" s="83">
        <f>SUM(D51:D59)</f>
        <v>20.5</v>
      </c>
      <c r="E60" s="85"/>
      <c r="F60" s="85"/>
      <c r="G60" s="85"/>
      <c r="H60" s="85"/>
      <c r="I60" s="65"/>
    </row>
    <row r="61" spans="1:10" ht="13.5" thickBot="1" x14ac:dyDescent="0.25">
      <c r="A61" s="65"/>
      <c r="C61" s="65"/>
      <c r="D61" s="65"/>
      <c r="E61" s="65"/>
      <c r="F61" s="65"/>
      <c r="G61" s="65"/>
      <c r="H61" s="65"/>
      <c r="I61" s="65"/>
    </row>
    <row r="62" spans="1:10" ht="32.25" thickBot="1" x14ac:dyDescent="0.25">
      <c r="A62" s="86"/>
      <c r="B62" s="111" t="s">
        <v>93</v>
      </c>
      <c r="C62" s="90" t="s">
        <v>136</v>
      </c>
      <c r="D62" s="89" t="s">
        <v>135</v>
      </c>
      <c r="E62" s="111"/>
      <c r="F62" s="85"/>
      <c r="G62" s="85"/>
      <c r="H62" s="85"/>
      <c r="I62" s="76"/>
      <c r="J62" s="103"/>
    </row>
    <row r="63" spans="1:10" ht="32.25" thickBot="1" x14ac:dyDescent="0.25">
      <c r="A63" s="87">
        <v>47819783</v>
      </c>
      <c r="B63" s="88" t="s">
        <v>134</v>
      </c>
      <c r="C63" s="87" t="s">
        <v>95</v>
      </c>
      <c r="D63" s="86">
        <v>2</v>
      </c>
      <c r="E63" s="86">
        <v>26</v>
      </c>
      <c r="F63" s="85"/>
      <c r="G63" s="85"/>
      <c r="H63" s="85"/>
      <c r="I63" s="76"/>
      <c r="J63" s="103"/>
    </row>
    <row r="64" spans="1:10" ht="19.5" thickBot="1" x14ac:dyDescent="0.25">
      <c r="A64" s="87">
        <v>47313021</v>
      </c>
      <c r="B64" s="88" t="s">
        <v>94</v>
      </c>
      <c r="C64" s="87" t="s">
        <v>95</v>
      </c>
      <c r="D64" s="86">
        <v>2</v>
      </c>
      <c r="E64" s="86">
        <v>26</v>
      </c>
      <c r="F64" s="85"/>
      <c r="G64" s="85"/>
      <c r="H64" s="85"/>
      <c r="I64" s="76"/>
      <c r="J64" s="103"/>
    </row>
    <row r="65" spans="1:10" ht="32.25" thickBot="1" x14ac:dyDescent="0.25">
      <c r="A65" s="87">
        <v>47219592</v>
      </c>
      <c r="B65" s="88" t="s">
        <v>133</v>
      </c>
      <c r="C65" s="87" t="s">
        <v>95</v>
      </c>
      <c r="D65" s="86">
        <v>2</v>
      </c>
      <c r="E65" s="86">
        <v>26</v>
      </c>
      <c r="F65" s="85"/>
      <c r="G65" s="85"/>
      <c r="H65" s="85"/>
      <c r="I65" s="65"/>
    </row>
    <row r="66" spans="1:10" ht="16.5" thickBot="1" x14ac:dyDescent="0.25">
      <c r="A66" s="109"/>
      <c r="B66" s="110" t="s">
        <v>132</v>
      </c>
      <c r="C66" s="109"/>
      <c r="D66" s="108">
        <f>D60+D63</f>
        <v>22.5</v>
      </c>
      <c r="E66" s="108"/>
      <c r="F66" s="107"/>
      <c r="G66" s="107"/>
      <c r="H66" s="107"/>
      <c r="I66" s="65"/>
    </row>
    <row r="67" spans="1:10" ht="19.5" thickBot="1" x14ac:dyDescent="0.35">
      <c r="A67" s="96"/>
      <c r="B67" s="94" t="s">
        <v>131</v>
      </c>
      <c r="C67" s="106"/>
      <c r="D67" s="105">
        <f>D47+D66</f>
        <v>45.5</v>
      </c>
      <c r="E67" s="105">
        <f>SUM(E51:E55)</f>
        <v>158</v>
      </c>
      <c r="F67" s="105">
        <f>SUM(F51:F55)</f>
        <v>0</v>
      </c>
      <c r="G67" s="105"/>
      <c r="H67" s="105"/>
      <c r="I67" s="65"/>
    </row>
    <row r="68" spans="1:10" ht="18.75" x14ac:dyDescent="0.3">
      <c r="A68" s="104"/>
      <c r="B68" s="103"/>
      <c r="C68" s="102"/>
      <c r="D68" s="101"/>
      <c r="E68" s="101"/>
      <c r="F68" s="101"/>
      <c r="G68" s="101"/>
      <c r="H68" s="101"/>
      <c r="I68" s="65"/>
    </row>
    <row r="69" spans="1:10" ht="16.5" thickBot="1" x14ac:dyDescent="0.3">
      <c r="A69" s="301" t="s">
        <v>155</v>
      </c>
      <c r="B69" s="301"/>
      <c r="C69" s="131"/>
      <c r="D69" s="77"/>
      <c r="E69" s="77"/>
      <c r="F69" s="77"/>
      <c r="G69" s="77"/>
      <c r="H69" s="77"/>
      <c r="I69" s="65"/>
    </row>
    <row r="70" spans="1:10" ht="32.25" thickBot="1" x14ac:dyDescent="0.25">
      <c r="A70" s="86" t="s">
        <v>0</v>
      </c>
      <c r="B70" s="86" t="s">
        <v>1</v>
      </c>
      <c r="C70" s="87" t="s">
        <v>2</v>
      </c>
      <c r="D70" s="86" t="s">
        <v>3</v>
      </c>
      <c r="E70" s="86" t="s">
        <v>4</v>
      </c>
      <c r="F70" s="86" t="s">
        <v>5</v>
      </c>
      <c r="G70" s="86" t="s">
        <v>7</v>
      </c>
      <c r="H70" s="86" t="s">
        <v>8</v>
      </c>
      <c r="I70" s="65"/>
    </row>
    <row r="71" spans="1:10" ht="16.5" thickBot="1" x14ac:dyDescent="0.25">
      <c r="A71" s="86">
        <v>47813861</v>
      </c>
      <c r="B71" s="88" t="s">
        <v>81</v>
      </c>
      <c r="C71" s="87" t="s">
        <v>12</v>
      </c>
      <c r="D71" s="86">
        <v>0.5</v>
      </c>
      <c r="E71" s="86">
        <v>16</v>
      </c>
      <c r="F71" s="85"/>
      <c r="G71" s="85"/>
      <c r="H71" s="85"/>
      <c r="I71" s="65"/>
    </row>
    <row r="72" spans="1:10" ht="16.5" thickBot="1" x14ac:dyDescent="0.25">
      <c r="A72" s="86">
        <v>47813045</v>
      </c>
      <c r="B72" s="88" t="s">
        <v>74</v>
      </c>
      <c r="C72" s="87" t="s">
        <v>12</v>
      </c>
      <c r="D72" s="86">
        <v>2</v>
      </c>
      <c r="E72" s="86">
        <v>26</v>
      </c>
      <c r="F72" s="85"/>
      <c r="G72" s="85"/>
      <c r="H72" s="85"/>
      <c r="I72" s="65"/>
    </row>
    <row r="73" spans="1:10" ht="18" customHeight="1" thickBot="1" x14ac:dyDescent="0.25">
      <c r="A73" s="155">
        <v>47813050</v>
      </c>
      <c r="B73" s="153" t="s">
        <v>72</v>
      </c>
      <c r="C73" s="154" t="s">
        <v>12</v>
      </c>
      <c r="D73" s="155">
        <v>2</v>
      </c>
      <c r="E73" s="155">
        <v>26</v>
      </c>
      <c r="F73" s="159"/>
      <c r="G73" s="302" t="s">
        <v>178</v>
      </c>
      <c r="H73" s="303"/>
      <c r="I73" s="65"/>
    </row>
    <row r="74" spans="1:10" ht="16.5" thickBot="1" x14ac:dyDescent="0.25">
      <c r="A74" s="5">
        <v>47213035</v>
      </c>
      <c r="B74" s="7" t="s">
        <v>181</v>
      </c>
      <c r="C74" s="6" t="s">
        <v>12</v>
      </c>
      <c r="D74" s="5">
        <v>0.5</v>
      </c>
      <c r="E74" s="5">
        <v>6</v>
      </c>
      <c r="F74" s="8"/>
      <c r="G74" s="20"/>
      <c r="H74" s="304"/>
      <c r="I74" s="304"/>
    </row>
    <row r="75" spans="1:10" s="76" customFormat="1" ht="16.5" thickBot="1" x14ac:dyDescent="0.25">
      <c r="A75" s="98">
        <v>47810006</v>
      </c>
      <c r="B75" s="158" t="s">
        <v>78</v>
      </c>
      <c r="C75" s="156" t="s">
        <v>39</v>
      </c>
      <c r="D75" s="98">
        <v>2.5</v>
      </c>
      <c r="E75" s="157"/>
      <c r="F75" s="157"/>
      <c r="G75" s="98"/>
      <c r="H75" s="160"/>
    </row>
    <row r="76" spans="1:10" ht="16.5" thickBot="1" x14ac:dyDescent="0.25">
      <c r="A76" s="86">
        <v>47810005</v>
      </c>
      <c r="B76" s="88" t="s">
        <v>79</v>
      </c>
      <c r="C76" s="87" t="s">
        <v>39</v>
      </c>
      <c r="D76" s="86">
        <v>2</v>
      </c>
      <c r="E76" s="85"/>
      <c r="F76" s="85"/>
      <c r="G76" s="86"/>
      <c r="H76" s="85"/>
      <c r="I76" s="65"/>
    </row>
    <row r="77" spans="1:10" ht="19.5" thickBot="1" x14ac:dyDescent="0.25">
      <c r="A77" s="86"/>
      <c r="B77" s="94" t="s">
        <v>129</v>
      </c>
      <c r="C77" s="93"/>
      <c r="D77" s="92">
        <f>SUM(D71:D76)</f>
        <v>9.5</v>
      </c>
      <c r="E77" s="77"/>
      <c r="F77" s="77"/>
      <c r="G77" s="91"/>
      <c r="H77" s="77"/>
      <c r="I77" s="65"/>
    </row>
    <row r="78" spans="1:10" ht="16.5" thickBot="1" x14ac:dyDescent="0.25">
      <c r="A78" s="86"/>
      <c r="B78" s="90" t="s">
        <v>84</v>
      </c>
      <c r="C78" s="87"/>
      <c r="D78" s="89"/>
      <c r="E78" s="85"/>
      <c r="F78" s="85"/>
      <c r="G78" s="85"/>
      <c r="H78" s="85"/>
      <c r="I78" s="65"/>
    </row>
    <row r="79" spans="1:10" ht="16.5" thickBot="1" x14ac:dyDescent="0.25">
      <c r="A79" s="86">
        <v>47813043</v>
      </c>
      <c r="B79" s="88" t="s">
        <v>184</v>
      </c>
      <c r="C79" s="87" t="s">
        <v>12</v>
      </c>
      <c r="D79" s="86">
        <v>2</v>
      </c>
      <c r="E79" s="86">
        <v>26</v>
      </c>
      <c r="F79" s="85"/>
      <c r="G79" s="294" t="s">
        <v>178</v>
      </c>
      <c r="H79" s="295"/>
      <c r="I79" s="295"/>
      <c r="J79" s="295"/>
    </row>
    <row r="80" spans="1:10" ht="18.75" customHeight="1" thickBot="1" x14ac:dyDescent="0.25">
      <c r="B80" s="82" t="s">
        <v>125</v>
      </c>
      <c r="C80" s="84"/>
      <c r="D80" s="83">
        <v>2</v>
      </c>
      <c r="E80" s="82"/>
      <c r="F80" s="85"/>
      <c r="G80" s="85"/>
      <c r="H80" s="85"/>
      <c r="I80" s="65"/>
    </row>
    <row r="81" spans="1:10" s="76" customFormat="1" ht="18.75" customHeight="1" thickBot="1" x14ac:dyDescent="0.25">
      <c r="A81" s="68"/>
      <c r="B81" s="82" t="s">
        <v>124</v>
      </c>
      <c r="C81" s="84"/>
      <c r="D81" s="83">
        <f>D77+D80</f>
        <v>11.5</v>
      </c>
      <c r="E81" s="82"/>
      <c r="F81" s="81"/>
      <c r="G81" s="81"/>
      <c r="H81" s="81"/>
      <c r="I81" s="65"/>
      <c r="J81" s="65"/>
    </row>
    <row r="82" spans="1:10" s="76" customFormat="1" ht="18.75" customHeight="1" x14ac:dyDescent="0.2">
      <c r="A82" s="68"/>
      <c r="B82" s="78"/>
      <c r="C82" s="80"/>
      <c r="D82" s="79"/>
      <c r="E82" s="78"/>
      <c r="F82" s="77"/>
      <c r="G82" s="77"/>
      <c r="H82" s="77"/>
      <c r="I82" s="65"/>
      <c r="J82" s="65"/>
    </row>
    <row r="83" spans="1:10" ht="15.75" x14ac:dyDescent="0.25">
      <c r="A83" s="71" t="s">
        <v>123</v>
      </c>
      <c r="B83" s="71"/>
      <c r="C83" s="73"/>
      <c r="D83" s="72">
        <f>D28+D67+D81</f>
        <v>94</v>
      </c>
      <c r="E83" s="72"/>
      <c r="F83" s="72"/>
      <c r="G83" s="72"/>
      <c r="H83" s="72"/>
      <c r="I83" s="72"/>
      <c r="J83" s="75"/>
    </row>
    <row r="84" spans="1:10" s="70" customFormat="1" ht="15.75" x14ac:dyDescent="0.25">
      <c r="A84" s="71"/>
      <c r="B84" s="74" t="s">
        <v>110</v>
      </c>
      <c r="C84" s="73"/>
      <c r="D84" s="72">
        <v>2</v>
      </c>
      <c r="E84" s="72"/>
      <c r="F84" s="72"/>
      <c r="G84" s="72"/>
      <c r="H84" s="72"/>
      <c r="I84" s="72"/>
      <c r="J84" s="71"/>
    </row>
    <row r="85" spans="1:10" x14ac:dyDescent="0.2">
      <c r="D85" s="69"/>
    </row>
  </sheetData>
  <mergeCells count="7">
    <mergeCell ref="A15:C15"/>
    <mergeCell ref="G79:J79"/>
    <mergeCell ref="A42:H42"/>
    <mergeCell ref="A49:B49"/>
    <mergeCell ref="A69:B69"/>
    <mergeCell ref="G73:H73"/>
    <mergeCell ref="H74:I74"/>
  </mergeCells>
  <pageMargins left="0" right="0" top="0" bottom="0" header="0" footer="0"/>
  <pageSetup scale="78" orientation="landscape" r:id="rId1"/>
  <headerFooter alignWithMargins="0">
    <oddHeader>&amp;Lתאריך עדכון 25.08.08</oddHeader>
  </headerFooter>
  <rowBreaks count="3" manualBreakCount="3">
    <brk id="28" max="9" man="1"/>
    <brk id="67" max="9" man="1"/>
    <brk id="90" max="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F3D6A-5581-4273-8504-7AB54AB29D3D}">
  <dimension ref="A1:J91"/>
  <sheetViews>
    <sheetView rightToLeft="1" view="pageBreakPreview" topLeftCell="A66" zoomScaleNormal="100" zoomScaleSheetLayoutView="100" workbookViewId="0">
      <selection activeCell="M83" sqref="M83"/>
    </sheetView>
  </sheetViews>
  <sheetFormatPr defaultColWidth="8.7265625" defaultRowHeight="12.75" x14ac:dyDescent="0.2"/>
  <cols>
    <col min="1" max="1" width="9.453125" style="68" customWidth="1"/>
    <col min="2" max="2" width="23.08984375" style="65" bestFit="1" customWidth="1"/>
    <col min="3" max="3" width="8.453125" style="67" customWidth="1"/>
    <col min="4" max="4" width="6.453125" style="66" bestFit="1" customWidth="1"/>
    <col min="5" max="5" width="4.26953125" style="66" bestFit="1" customWidth="1"/>
    <col min="6" max="6" width="3.81640625" style="66" bestFit="1" customWidth="1"/>
    <col min="7" max="7" width="8.453125" style="66" bestFit="1" customWidth="1"/>
    <col min="8" max="8" width="7.26953125" style="66" customWidth="1"/>
    <col min="9" max="9" width="3.81640625" style="66" bestFit="1" customWidth="1"/>
    <col min="10" max="16384" width="8.7265625" style="65"/>
  </cols>
  <sheetData>
    <row r="1" spans="1:9" ht="13.9" customHeight="1" thickBot="1" x14ac:dyDescent="0.3">
      <c r="A1" s="140" t="s">
        <v>158</v>
      </c>
      <c r="B1" s="140"/>
      <c r="C1" s="140"/>
      <c r="D1" s="77"/>
      <c r="E1" s="77"/>
      <c r="F1" s="77"/>
      <c r="G1" s="77"/>
      <c r="H1" s="77"/>
      <c r="I1" s="65"/>
    </row>
    <row r="2" spans="1:9" ht="32.25" thickBot="1" x14ac:dyDescent="0.25">
      <c r="A2" s="86" t="s">
        <v>0</v>
      </c>
      <c r="B2" s="86" t="s">
        <v>1</v>
      </c>
      <c r="C2" s="87" t="s">
        <v>2</v>
      </c>
      <c r="D2" s="86" t="s">
        <v>3</v>
      </c>
      <c r="E2" s="86" t="s">
        <v>4</v>
      </c>
      <c r="F2" s="86" t="s">
        <v>5</v>
      </c>
      <c r="G2" s="86" t="s">
        <v>7</v>
      </c>
      <c r="H2" s="86" t="s">
        <v>8</v>
      </c>
      <c r="I2" s="65"/>
    </row>
    <row r="3" spans="1:9" ht="16.5" thickBot="1" x14ac:dyDescent="0.3">
      <c r="A3" s="138">
        <v>47811031</v>
      </c>
      <c r="B3" s="88" t="s">
        <v>9</v>
      </c>
      <c r="C3" s="87" t="s">
        <v>10</v>
      </c>
      <c r="D3" s="86">
        <v>2</v>
      </c>
      <c r="E3" s="85">
        <v>20</v>
      </c>
      <c r="F3" s="85">
        <v>12</v>
      </c>
      <c r="G3" s="100"/>
      <c r="H3" s="85"/>
      <c r="I3" s="77"/>
    </row>
    <row r="4" spans="1:9" ht="16.5" thickBot="1" x14ac:dyDescent="0.3">
      <c r="A4" s="138">
        <v>47811041</v>
      </c>
      <c r="B4" s="88" t="s">
        <v>11</v>
      </c>
      <c r="C4" s="87" t="s">
        <v>12</v>
      </c>
      <c r="D4" s="86">
        <v>2</v>
      </c>
      <c r="E4" s="85">
        <v>26</v>
      </c>
      <c r="F4" s="85"/>
      <c r="G4" s="100"/>
      <c r="H4" s="85"/>
      <c r="I4" s="77"/>
    </row>
    <row r="5" spans="1:9" ht="16.5" thickBot="1" x14ac:dyDescent="0.3">
      <c r="A5" s="138">
        <v>47811301</v>
      </c>
      <c r="B5" s="88" t="s">
        <v>13</v>
      </c>
      <c r="C5" s="87" t="s">
        <v>12</v>
      </c>
      <c r="D5" s="86">
        <v>2</v>
      </c>
      <c r="E5" s="85">
        <v>26</v>
      </c>
      <c r="F5" s="85"/>
      <c r="G5" s="100"/>
      <c r="H5" s="85"/>
      <c r="I5" s="77"/>
    </row>
    <row r="6" spans="1:9" ht="16.5" thickBot="1" x14ac:dyDescent="0.3">
      <c r="A6" s="138">
        <v>47811281</v>
      </c>
      <c r="B6" s="88" t="s">
        <v>14</v>
      </c>
      <c r="C6" s="87" t="s">
        <v>12</v>
      </c>
      <c r="D6" s="86">
        <v>1.5</v>
      </c>
      <c r="E6" s="85">
        <v>20</v>
      </c>
      <c r="F6" s="85"/>
      <c r="G6" s="100"/>
      <c r="H6" s="85"/>
      <c r="I6" s="77"/>
    </row>
    <row r="7" spans="1:9" ht="16.5" thickBot="1" x14ac:dyDescent="0.3">
      <c r="A7" s="138">
        <v>47811022</v>
      </c>
      <c r="B7" s="88" t="s">
        <v>16</v>
      </c>
      <c r="C7" s="87" t="s">
        <v>10</v>
      </c>
      <c r="D7" s="86">
        <v>3</v>
      </c>
      <c r="E7" s="85">
        <v>34</v>
      </c>
      <c r="F7" s="85">
        <v>12</v>
      </c>
      <c r="G7" s="100"/>
      <c r="H7" s="85"/>
      <c r="I7" s="77"/>
    </row>
    <row r="8" spans="1:9" ht="16.5" thickBot="1" x14ac:dyDescent="0.3">
      <c r="A8" s="145">
        <v>47813035</v>
      </c>
      <c r="B8" s="88" t="s">
        <v>159</v>
      </c>
      <c r="C8" s="87" t="s">
        <v>12</v>
      </c>
      <c r="D8" s="86">
        <v>0.5</v>
      </c>
      <c r="E8" s="86">
        <v>13</v>
      </c>
      <c r="F8" s="85"/>
      <c r="G8" s="100"/>
      <c r="H8" s="85"/>
      <c r="I8" s="77"/>
    </row>
    <row r="9" spans="1:9" ht="32.25" thickBot="1" x14ac:dyDescent="0.3">
      <c r="A9" s="138">
        <v>90055001</v>
      </c>
      <c r="B9" s="88" t="s">
        <v>19</v>
      </c>
      <c r="C9" s="87" t="s">
        <v>20</v>
      </c>
      <c r="D9" s="86">
        <v>0</v>
      </c>
      <c r="E9" s="85">
        <v>0</v>
      </c>
      <c r="F9" s="85"/>
      <c r="G9" s="100"/>
      <c r="H9" s="85"/>
      <c r="I9" s="77"/>
    </row>
    <row r="10" spans="1:9" ht="16.5" thickBot="1" x14ac:dyDescent="0.3">
      <c r="A10" s="138">
        <v>47811261</v>
      </c>
      <c r="B10" s="88" t="s">
        <v>111</v>
      </c>
      <c r="C10" s="87" t="s">
        <v>12</v>
      </c>
      <c r="D10" s="86">
        <v>1</v>
      </c>
      <c r="E10" s="86">
        <v>13</v>
      </c>
      <c r="F10" s="85"/>
      <c r="G10" s="100"/>
      <c r="H10" s="85"/>
      <c r="I10" s="77"/>
    </row>
    <row r="11" spans="1:9" ht="16.5" thickBot="1" x14ac:dyDescent="0.3">
      <c r="A11" s="138">
        <v>47811341</v>
      </c>
      <c r="B11" s="88" t="s">
        <v>18</v>
      </c>
      <c r="C11" s="87" t="s">
        <v>12</v>
      </c>
      <c r="D11" s="86">
        <v>2</v>
      </c>
      <c r="E11" s="86">
        <v>26</v>
      </c>
      <c r="F11" s="85"/>
      <c r="G11" s="100"/>
      <c r="H11" s="85"/>
      <c r="I11" s="77"/>
    </row>
    <row r="12" spans="1:9" ht="16.5" thickBot="1" x14ac:dyDescent="0.3">
      <c r="A12" s="138">
        <v>47811511</v>
      </c>
      <c r="B12" s="88" t="s">
        <v>151</v>
      </c>
      <c r="C12" s="87" t="s">
        <v>10</v>
      </c>
      <c r="D12" s="86">
        <v>2.5</v>
      </c>
      <c r="E12" s="85">
        <v>26</v>
      </c>
      <c r="F12" s="85">
        <v>18</v>
      </c>
      <c r="G12" s="100"/>
      <c r="H12" s="85"/>
      <c r="I12" s="77"/>
    </row>
    <row r="13" spans="1:9" s="139" customFormat="1" ht="16.5" thickBot="1" x14ac:dyDescent="0.3">
      <c r="A13" s="138">
        <v>47811151</v>
      </c>
      <c r="B13" s="88" t="s">
        <v>23</v>
      </c>
      <c r="C13" s="87" t="s">
        <v>12</v>
      </c>
      <c r="D13" s="86">
        <v>1.5</v>
      </c>
      <c r="E13" s="86">
        <v>18</v>
      </c>
      <c r="F13" s="85"/>
      <c r="G13" s="100"/>
      <c r="H13" s="85"/>
      <c r="I13" s="77"/>
    </row>
    <row r="14" spans="1:9" ht="17.25" customHeight="1" thickBot="1" x14ac:dyDescent="0.3">
      <c r="A14" s="138">
        <v>47910001</v>
      </c>
      <c r="B14" s="88" t="s">
        <v>24</v>
      </c>
      <c r="C14" s="87"/>
      <c r="D14" s="86">
        <v>0</v>
      </c>
      <c r="E14" s="85">
        <v>0</v>
      </c>
      <c r="F14" s="85"/>
      <c r="G14" s="100"/>
      <c r="H14" s="85"/>
      <c r="I14" s="65"/>
    </row>
    <row r="15" spans="1:9" ht="16.5" thickBot="1" x14ac:dyDescent="0.25">
      <c r="B15" s="137" t="s">
        <v>150</v>
      </c>
      <c r="C15" s="136"/>
      <c r="D15" s="83">
        <f>SUM(D3:D14)</f>
        <v>18</v>
      </c>
      <c r="E15" s="82">
        <f>SUM(E3:E14)</f>
        <v>222</v>
      </c>
      <c r="F15" s="84">
        <f>SUM(F3:F14)</f>
        <v>42</v>
      </c>
      <c r="G15" s="135"/>
      <c r="H15" s="82"/>
      <c r="I15" s="65"/>
    </row>
    <row r="16" spans="1:9" ht="15.75" x14ac:dyDescent="0.25">
      <c r="A16" s="293" t="s">
        <v>157</v>
      </c>
      <c r="B16" s="293"/>
      <c r="C16" s="293"/>
      <c r="D16" s="77"/>
      <c r="E16" s="77"/>
      <c r="F16" s="77"/>
      <c r="G16" s="77"/>
      <c r="H16" s="77"/>
      <c r="I16" s="65"/>
    </row>
    <row r="17" spans="1:9" ht="13.5" customHeight="1" thickBot="1" x14ac:dyDescent="0.25">
      <c r="A17" s="130"/>
      <c r="B17" s="130"/>
      <c r="C17" s="131"/>
      <c r="D17" s="77"/>
      <c r="E17" s="77"/>
      <c r="F17" s="77"/>
      <c r="G17" s="77"/>
      <c r="H17" s="77"/>
      <c r="I17" s="65"/>
    </row>
    <row r="18" spans="1:9" ht="32.25" thickBot="1" x14ac:dyDescent="0.25">
      <c r="A18" s="86" t="s">
        <v>0</v>
      </c>
      <c r="B18" s="86" t="s">
        <v>1</v>
      </c>
      <c r="C18" s="87" t="s">
        <v>2</v>
      </c>
      <c r="D18" s="86" t="s">
        <v>3</v>
      </c>
      <c r="E18" s="86" t="s">
        <v>4</v>
      </c>
      <c r="F18" s="86" t="s">
        <v>5</v>
      </c>
      <c r="G18" s="86" t="s">
        <v>7</v>
      </c>
      <c r="H18" s="86" t="s">
        <v>8</v>
      </c>
      <c r="I18" s="65"/>
    </row>
    <row r="19" spans="1:9" s="66" customFormat="1" ht="16.5" thickBot="1" x14ac:dyDescent="0.25">
      <c r="A19" s="88">
        <v>47811062</v>
      </c>
      <c r="B19" s="88" t="s">
        <v>28</v>
      </c>
      <c r="C19" s="129" t="s">
        <v>12</v>
      </c>
      <c r="D19" s="86">
        <v>2.5</v>
      </c>
      <c r="E19" s="134">
        <v>34</v>
      </c>
      <c r="F19" s="85">
        <v>12</v>
      </c>
      <c r="G19" s="85"/>
      <c r="H19" s="85"/>
      <c r="I19" s="65"/>
    </row>
    <row r="20" spans="1:9" ht="16.5" thickBot="1" x14ac:dyDescent="0.25">
      <c r="A20" s="88">
        <v>47811521</v>
      </c>
      <c r="B20" s="88" t="s">
        <v>149</v>
      </c>
      <c r="C20" s="129" t="s">
        <v>10</v>
      </c>
      <c r="D20" s="86">
        <v>2.5</v>
      </c>
      <c r="E20" s="85">
        <v>26</v>
      </c>
      <c r="F20" s="85">
        <v>18</v>
      </c>
      <c r="G20" s="85"/>
      <c r="H20" s="85"/>
      <c r="I20" s="65"/>
    </row>
    <row r="21" spans="1:9" s="68" customFormat="1" ht="16.5" thickBot="1" x14ac:dyDescent="0.25">
      <c r="A21" s="88">
        <v>47811161</v>
      </c>
      <c r="B21" s="88" t="s">
        <v>30</v>
      </c>
      <c r="C21" s="129" t="s">
        <v>12</v>
      </c>
      <c r="D21" s="86">
        <v>4</v>
      </c>
      <c r="E21" s="134">
        <v>40</v>
      </c>
      <c r="F21" s="85"/>
      <c r="G21" s="85"/>
      <c r="H21" s="85"/>
      <c r="I21" s="65"/>
    </row>
    <row r="22" spans="1:9" ht="16.5" thickBot="1" x14ac:dyDescent="0.25">
      <c r="A22" s="88">
        <v>47811171</v>
      </c>
      <c r="B22" s="88" t="s">
        <v>31</v>
      </c>
      <c r="C22" s="129" t="s">
        <v>12</v>
      </c>
      <c r="D22" s="86">
        <v>2</v>
      </c>
      <c r="E22" s="134">
        <v>32</v>
      </c>
      <c r="F22" s="85"/>
      <c r="G22" s="85"/>
      <c r="H22" s="85"/>
      <c r="I22" s="65"/>
    </row>
    <row r="23" spans="1:9" ht="16.5" thickBot="1" x14ac:dyDescent="0.25">
      <c r="A23" s="88">
        <v>47812911</v>
      </c>
      <c r="B23" s="88" t="s">
        <v>152</v>
      </c>
      <c r="C23" s="129" t="s">
        <v>12</v>
      </c>
      <c r="D23" s="86">
        <v>3</v>
      </c>
      <c r="E23" s="134">
        <v>39</v>
      </c>
      <c r="F23" s="85"/>
      <c r="G23" s="85"/>
      <c r="H23" s="85"/>
      <c r="I23" s="65"/>
    </row>
    <row r="24" spans="1:9" ht="16.5" thickBot="1" x14ac:dyDescent="0.25">
      <c r="A24" s="88">
        <v>47811191</v>
      </c>
      <c r="B24" s="88" t="s">
        <v>32</v>
      </c>
      <c r="C24" s="129" t="s">
        <v>12</v>
      </c>
      <c r="D24" s="86">
        <v>1</v>
      </c>
      <c r="E24" s="134">
        <v>19</v>
      </c>
      <c r="F24" s="85"/>
      <c r="G24" s="85"/>
      <c r="H24" s="85"/>
      <c r="I24" s="65"/>
    </row>
    <row r="25" spans="1:9" ht="16.5" thickBot="1" x14ac:dyDescent="0.25">
      <c r="A25" s="88">
        <v>47812111</v>
      </c>
      <c r="B25" s="88" t="s">
        <v>33</v>
      </c>
      <c r="C25" s="129" t="s">
        <v>12</v>
      </c>
      <c r="D25" s="86">
        <v>1.5</v>
      </c>
      <c r="E25" s="134">
        <v>20</v>
      </c>
      <c r="F25" s="85"/>
      <c r="G25" s="85"/>
      <c r="H25" s="85"/>
      <c r="I25" s="65"/>
    </row>
    <row r="26" spans="1:9" ht="16.5" thickBot="1" x14ac:dyDescent="0.25">
      <c r="A26" s="88">
        <v>47812311</v>
      </c>
      <c r="B26" s="88" t="s">
        <v>148</v>
      </c>
      <c r="C26" s="129" t="s">
        <v>12</v>
      </c>
      <c r="D26" s="86">
        <v>2</v>
      </c>
      <c r="E26" s="134">
        <v>26</v>
      </c>
      <c r="F26" s="85"/>
      <c r="G26" s="85"/>
      <c r="H26" s="85"/>
      <c r="I26" s="65"/>
    </row>
    <row r="27" spans="1:9" ht="16.5" thickBot="1" x14ac:dyDescent="0.25">
      <c r="A27" s="88">
        <v>47811811</v>
      </c>
      <c r="B27" s="88" t="s">
        <v>35</v>
      </c>
      <c r="C27" s="129" t="s">
        <v>12</v>
      </c>
      <c r="D27" s="86">
        <v>3</v>
      </c>
      <c r="E27" s="134">
        <v>39</v>
      </c>
      <c r="F27" s="85"/>
      <c r="G27" s="85"/>
      <c r="H27" s="85"/>
      <c r="I27" s="65"/>
    </row>
    <row r="28" spans="1:9" ht="16.5" thickBot="1" x14ac:dyDescent="0.25">
      <c r="B28" s="82" t="s">
        <v>132</v>
      </c>
      <c r="C28" s="84"/>
      <c r="D28" s="83">
        <f>SUM(D19:D27)</f>
        <v>21.5</v>
      </c>
      <c r="E28" s="85">
        <f>SUM(E19:E27)</f>
        <v>275</v>
      </c>
      <c r="F28" s="85"/>
      <c r="G28" s="85"/>
      <c r="H28" s="85"/>
      <c r="I28" s="65"/>
    </row>
    <row r="29" spans="1:9" ht="13.5" thickBot="1" x14ac:dyDescent="0.25">
      <c r="A29" s="133"/>
      <c r="B29" s="130"/>
      <c r="C29" s="131"/>
      <c r="D29" s="77"/>
      <c r="E29" s="77"/>
      <c r="F29" s="77"/>
      <c r="G29" s="77"/>
      <c r="H29" s="77"/>
      <c r="I29" s="65"/>
    </row>
    <row r="30" spans="1:9" ht="19.5" thickBot="1" x14ac:dyDescent="0.25">
      <c r="A30" s="130"/>
      <c r="B30" s="94" t="s">
        <v>40</v>
      </c>
      <c r="C30" s="93"/>
      <c r="D30" s="92">
        <f>D15+D28</f>
        <v>39.5</v>
      </c>
      <c r="E30" s="132"/>
      <c r="F30" s="132"/>
      <c r="G30" s="132"/>
      <c r="H30" s="132"/>
      <c r="I30" s="75"/>
    </row>
    <row r="31" spans="1:9" x14ac:dyDescent="0.2">
      <c r="A31" s="130"/>
      <c r="B31" s="130"/>
      <c r="C31" s="131"/>
      <c r="D31" s="77"/>
      <c r="E31" s="77"/>
      <c r="F31" s="77"/>
      <c r="G31" s="77"/>
      <c r="H31" s="77"/>
      <c r="I31" s="65"/>
    </row>
    <row r="32" spans="1:9" ht="16.5" thickBot="1" x14ac:dyDescent="0.3">
      <c r="A32" s="130"/>
      <c r="B32" s="144" t="s">
        <v>160</v>
      </c>
      <c r="C32" s="77"/>
      <c r="D32" s="143"/>
      <c r="E32" s="77"/>
      <c r="F32" s="77"/>
      <c r="G32" s="77"/>
      <c r="H32" s="77"/>
      <c r="I32" s="65"/>
    </row>
    <row r="33" spans="1:9" ht="32.25" thickBot="1" x14ac:dyDescent="0.25">
      <c r="A33" s="86" t="s">
        <v>0</v>
      </c>
      <c r="B33" s="86" t="s">
        <v>1</v>
      </c>
      <c r="C33" s="87" t="s">
        <v>2</v>
      </c>
      <c r="D33" s="86" t="s">
        <v>3</v>
      </c>
      <c r="E33" s="86" t="s">
        <v>4</v>
      </c>
      <c r="F33" s="86" t="s">
        <v>5</v>
      </c>
      <c r="G33" s="86" t="s">
        <v>7</v>
      </c>
      <c r="H33" s="86" t="s">
        <v>8</v>
      </c>
      <c r="I33" s="65"/>
    </row>
    <row r="34" spans="1:9" ht="16.5" thickBot="1" x14ac:dyDescent="0.25">
      <c r="A34" s="87">
        <v>47812151</v>
      </c>
      <c r="B34" s="88" t="s">
        <v>41</v>
      </c>
      <c r="C34" s="129" t="s">
        <v>42</v>
      </c>
      <c r="D34" s="86">
        <v>2</v>
      </c>
      <c r="E34" s="85">
        <v>28</v>
      </c>
      <c r="F34" s="85">
        <v>0</v>
      </c>
      <c r="G34" s="85"/>
      <c r="H34" s="85"/>
      <c r="I34" s="112"/>
    </row>
    <row r="35" spans="1:9" ht="16.5" thickBot="1" x14ac:dyDescent="0.25">
      <c r="A35" s="87">
        <v>47812831</v>
      </c>
      <c r="B35" s="88" t="s">
        <v>43</v>
      </c>
      <c r="C35" s="87" t="s">
        <v>10</v>
      </c>
      <c r="D35" s="86">
        <v>4</v>
      </c>
      <c r="E35" s="85">
        <v>35</v>
      </c>
      <c r="F35" s="85">
        <v>35</v>
      </c>
      <c r="G35" s="85"/>
      <c r="H35" s="85"/>
      <c r="I35" s="112"/>
    </row>
    <row r="36" spans="1:9" ht="16.5" thickBot="1" x14ac:dyDescent="0.25">
      <c r="A36" s="87">
        <v>47812841</v>
      </c>
      <c r="B36" s="88" t="s">
        <v>44</v>
      </c>
      <c r="C36" s="87" t="s">
        <v>12</v>
      </c>
      <c r="D36" s="86">
        <v>2</v>
      </c>
      <c r="E36" s="86">
        <v>26</v>
      </c>
      <c r="F36" s="85">
        <v>0</v>
      </c>
      <c r="G36" s="85"/>
      <c r="H36" s="85"/>
      <c r="I36" s="112"/>
    </row>
    <row r="37" spans="1:9" s="68" customFormat="1" ht="16.5" thickBot="1" x14ac:dyDescent="0.25">
      <c r="A37" s="128">
        <v>47812871</v>
      </c>
      <c r="B37" s="88" t="s">
        <v>47</v>
      </c>
      <c r="C37" s="87" t="s">
        <v>12</v>
      </c>
      <c r="D37" s="86">
        <v>4</v>
      </c>
      <c r="E37" s="86">
        <v>52</v>
      </c>
      <c r="F37" s="85">
        <v>0</v>
      </c>
      <c r="G37" s="85"/>
      <c r="H37" s="85"/>
      <c r="I37" s="112"/>
    </row>
    <row r="38" spans="1:9" ht="16.5" thickBot="1" x14ac:dyDescent="0.25">
      <c r="A38" s="87">
        <v>47812801</v>
      </c>
      <c r="B38" s="88" t="s">
        <v>48</v>
      </c>
      <c r="C38" s="87" t="s">
        <v>12</v>
      </c>
      <c r="D38" s="86">
        <v>2</v>
      </c>
      <c r="E38" s="86">
        <v>30</v>
      </c>
      <c r="F38" s="85"/>
      <c r="G38" s="85"/>
      <c r="H38" s="85"/>
      <c r="I38" s="112"/>
    </row>
    <row r="39" spans="1:9" ht="16.5" thickBot="1" x14ac:dyDescent="0.25">
      <c r="A39" s="87">
        <v>47812001</v>
      </c>
      <c r="B39" s="88" t="s">
        <v>54</v>
      </c>
      <c r="C39" s="87" t="s">
        <v>12</v>
      </c>
      <c r="D39" s="86">
        <v>2</v>
      </c>
      <c r="E39" s="86">
        <v>26</v>
      </c>
      <c r="F39" s="85"/>
      <c r="G39" s="85"/>
      <c r="H39" s="85"/>
      <c r="I39" s="112"/>
    </row>
    <row r="40" spans="1:9" ht="16.5" thickBot="1" x14ac:dyDescent="0.25">
      <c r="A40" s="87">
        <v>47812862</v>
      </c>
      <c r="B40" s="88" t="s">
        <v>146</v>
      </c>
      <c r="C40" s="87" t="s">
        <v>161</v>
      </c>
      <c r="D40" s="86">
        <v>3</v>
      </c>
      <c r="E40" s="86">
        <v>39</v>
      </c>
      <c r="F40" s="85"/>
      <c r="G40" s="85"/>
      <c r="H40" s="85"/>
      <c r="I40" s="112"/>
    </row>
    <row r="41" spans="1:9" s="68" customFormat="1" ht="16.5" thickBot="1" x14ac:dyDescent="0.25">
      <c r="A41" s="96"/>
      <c r="B41" s="82" t="s">
        <v>145</v>
      </c>
      <c r="C41" s="84"/>
      <c r="D41" s="95">
        <f ca="1">SUM(D34:D57)</f>
        <v>20</v>
      </c>
      <c r="E41" s="81"/>
      <c r="F41" s="81"/>
      <c r="G41" s="81"/>
      <c r="H41" s="81"/>
    </row>
    <row r="42" spans="1:9" s="68" customFormat="1" ht="16.5" thickBot="1" x14ac:dyDescent="0.25">
      <c r="A42" s="296"/>
      <c r="B42" s="297"/>
      <c r="C42" s="297"/>
      <c r="D42" s="297"/>
      <c r="E42" s="297"/>
      <c r="F42" s="297"/>
      <c r="G42" s="297"/>
      <c r="H42" s="298"/>
    </row>
    <row r="43" spans="1:9" s="68" customFormat="1" ht="32.25" thickBot="1" x14ac:dyDescent="0.25">
      <c r="A43" s="86"/>
      <c r="B43" s="111" t="s">
        <v>93</v>
      </c>
      <c r="C43" s="90" t="s">
        <v>136</v>
      </c>
      <c r="D43" s="89" t="s">
        <v>135</v>
      </c>
      <c r="E43" s="111"/>
      <c r="F43" s="85"/>
      <c r="G43" s="85"/>
      <c r="H43" s="85"/>
    </row>
    <row r="44" spans="1:9" ht="32.25" thickBot="1" x14ac:dyDescent="0.35">
      <c r="A44" s="87" t="s">
        <v>144</v>
      </c>
      <c r="B44" s="88" t="s">
        <v>134</v>
      </c>
      <c r="C44" s="87" t="s">
        <v>95</v>
      </c>
      <c r="D44" s="86">
        <v>2</v>
      </c>
      <c r="E44" s="86">
        <v>26</v>
      </c>
      <c r="F44" s="127"/>
      <c r="G44" s="85"/>
      <c r="H44" s="85"/>
      <c r="I44" s="65"/>
    </row>
    <row r="45" spans="1:9" ht="32.25" thickBot="1" x14ac:dyDescent="0.25">
      <c r="A45" s="87" t="s">
        <v>143</v>
      </c>
      <c r="B45" s="88" t="s">
        <v>94</v>
      </c>
      <c r="C45" s="87" t="s">
        <v>95</v>
      </c>
      <c r="D45" s="86">
        <v>2</v>
      </c>
      <c r="E45" s="86">
        <v>26</v>
      </c>
      <c r="F45" s="85"/>
      <c r="G45" s="85"/>
      <c r="H45" s="85"/>
      <c r="I45" s="65"/>
    </row>
    <row r="46" spans="1:9" ht="32.25" thickBot="1" x14ac:dyDescent="0.25">
      <c r="A46" s="87" t="s">
        <v>142</v>
      </c>
      <c r="B46" s="88" t="s">
        <v>133</v>
      </c>
      <c r="C46" s="87" t="s">
        <v>95</v>
      </c>
      <c r="D46" s="86">
        <v>2</v>
      </c>
      <c r="E46" s="86">
        <v>26</v>
      </c>
      <c r="F46" s="85"/>
      <c r="G46" s="85"/>
      <c r="H46" s="85"/>
      <c r="I46" s="65"/>
    </row>
    <row r="47" spans="1:9" ht="16.5" thickBot="1" x14ac:dyDescent="0.25">
      <c r="A47" s="126" t="s">
        <v>141</v>
      </c>
      <c r="B47" s="125"/>
      <c r="C47" s="124"/>
      <c r="D47" s="123">
        <f ca="1">D41+D46</f>
        <v>22</v>
      </c>
      <c r="E47" s="123"/>
      <c r="F47" s="122"/>
      <c r="G47" s="122"/>
      <c r="H47" s="121"/>
      <c r="I47" s="65"/>
    </row>
    <row r="48" spans="1:9" ht="15.75" x14ac:dyDescent="0.2">
      <c r="A48" s="120"/>
      <c r="B48" s="119"/>
      <c r="C48" s="118"/>
      <c r="D48" s="117"/>
      <c r="E48" s="117"/>
      <c r="F48" s="116"/>
      <c r="G48" s="116"/>
      <c r="H48" s="115"/>
      <c r="I48" s="65"/>
    </row>
    <row r="49" spans="1:10" ht="13.5" customHeight="1" x14ac:dyDescent="0.2">
      <c r="A49" s="114" t="s">
        <v>140</v>
      </c>
      <c r="B49" s="114"/>
      <c r="C49" s="114"/>
      <c r="D49" s="114"/>
      <c r="E49" s="114"/>
      <c r="F49" s="114"/>
      <c r="G49" s="114"/>
      <c r="H49" s="114"/>
      <c r="I49" s="65"/>
    </row>
    <row r="50" spans="1:10" s="68" customFormat="1" ht="32.25" thickBot="1" x14ac:dyDescent="0.25">
      <c r="A50" s="97" t="s">
        <v>0</v>
      </c>
      <c r="B50" s="97" t="s">
        <v>1</v>
      </c>
      <c r="C50" s="113" t="s">
        <v>2</v>
      </c>
      <c r="D50" s="97" t="s">
        <v>3</v>
      </c>
      <c r="E50" s="97" t="s">
        <v>4</v>
      </c>
      <c r="F50" s="97" t="s">
        <v>5</v>
      </c>
      <c r="G50" s="97" t="s">
        <v>7</v>
      </c>
      <c r="H50" s="97" t="s">
        <v>8</v>
      </c>
    </row>
    <row r="51" spans="1:10" ht="16.5" thickBot="1" x14ac:dyDescent="0.25">
      <c r="A51" s="87">
        <v>47810008</v>
      </c>
      <c r="B51" s="88" t="s">
        <v>58</v>
      </c>
      <c r="C51" s="87" t="s">
        <v>12</v>
      </c>
      <c r="D51" s="86">
        <v>3</v>
      </c>
      <c r="E51" s="85">
        <v>34</v>
      </c>
      <c r="F51" s="85"/>
      <c r="G51" s="85"/>
      <c r="H51" s="85"/>
      <c r="I51" s="112"/>
    </row>
    <row r="52" spans="1:10" ht="16.5" thickBot="1" x14ac:dyDescent="0.25">
      <c r="A52" s="87">
        <v>47812951</v>
      </c>
      <c r="B52" s="88" t="s">
        <v>60</v>
      </c>
      <c r="C52" s="87" t="s">
        <v>12</v>
      </c>
      <c r="D52" s="86">
        <v>1.5</v>
      </c>
      <c r="E52" s="85">
        <v>20</v>
      </c>
      <c r="F52" s="85"/>
      <c r="G52" s="85"/>
      <c r="H52" s="85"/>
      <c r="I52" s="112"/>
    </row>
    <row r="53" spans="1:10" ht="16.5" thickBot="1" x14ac:dyDescent="0.25">
      <c r="A53" s="87">
        <v>47812881</v>
      </c>
      <c r="B53" s="88" t="s">
        <v>61</v>
      </c>
      <c r="C53" s="87" t="s">
        <v>12</v>
      </c>
      <c r="D53" s="86">
        <v>4</v>
      </c>
      <c r="E53" s="86">
        <v>52</v>
      </c>
      <c r="F53" s="85"/>
      <c r="G53" s="85"/>
      <c r="H53" s="85"/>
      <c r="I53" s="112"/>
    </row>
    <row r="54" spans="1:10" ht="16.5" thickBot="1" x14ac:dyDescent="0.25">
      <c r="A54" s="87">
        <v>47813211</v>
      </c>
      <c r="B54" s="88" t="s">
        <v>63</v>
      </c>
      <c r="C54" s="87" t="s">
        <v>12</v>
      </c>
      <c r="D54" s="86">
        <v>2</v>
      </c>
      <c r="E54" s="86">
        <v>26</v>
      </c>
      <c r="F54" s="85"/>
      <c r="G54" s="85"/>
      <c r="H54" s="85"/>
      <c r="I54" s="112"/>
    </row>
    <row r="55" spans="1:10" ht="16.5" thickBot="1" x14ac:dyDescent="0.25">
      <c r="A55" s="87">
        <v>47812811</v>
      </c>
      <c r="B55" s="88" t="s">
        <v>67</v>
      </c>
      <c r="C55" s="87" t="s">
        <v>12</v>
      </c>
      <c r="D55" s="86">
        <v>2</v>
      </c>
      <c r="E55" s="85">
        <v>26</v>
      </c>
      <c r="F55" s="85"/>
      <c r="G55" s="85"/>
      <c r="H55" s="85"/>
      <c r="I55" s="112"/>
    </row>
    <row r="56" spans="1:10" ht="16.5" thickBot="1" x14ac:dyDescent="0.25">
      <c r="A56" s="87">
        <v>47813041</v>
      </c>
      <c r="B56" s="88" t="s">
        <v>162</v>
      </c>
      <c r="C56" s="87" t="s">
        <v>73</v>
      </c>
      <c r="D56" s="86">
        <v>3</v>
      </c>
      <c r="E56" s="86">
        <v>39</v>
      </c>
      <c r="F56" s="85"/>
      <c r="G56" s="85"/>
      <c r="H56" s="85"/>
      <c r="I56" s="77"/>
    </row>
    <row r="57" spans="1:10" ht="16.5" thickBot="1" x14ac:dyDescent="0.25">
      <c r="A57" s="87">
        <v>47810015</v>
      </c>
      <c r="B57" s="88" t="s">
        <v>104</v>
      </c>
      <c r="C57" s="87" t="s">
        <v>10</v>
      </c>
      <c r="D57" s="86">
        <v>1</v>
      </c>
      <c r="E57" s="85">
        <v>13</v>
      </c>
      <c r="F57" s="85"/>
      <c r="G57" s="85"/>
      <c r="H57" s="85"/>
      <c r="I57" s="77"/>
    </row>
    <row r="58" spans="1:10" ht="16.5" thickBot="1" x14ac:dyDescent="0.25">
      <c r="A58" s="87">
        <v>47812921</v>
      </c>
      <c r="B58" s="88" t="s">
        <v>139</v>
      </c>
      <c r="C58" s="87" t="s">
        <v>12</v>
      </c>
      <c r="D58" s="86">
        <v>2</v>
      </c>
      <c r="E58" s="85">
        <v>26</v>
      </c>
      <c r="F58" s="85"/>
      <c r="G58" s="85"/>
      <c r="H58" s="85"/>
      <c r="I58" s="77"/>
    </row>
    <row r="59" spans="1:10" ht="16.5" thickBot="1" x14ac:dyDescent="0.25">
      <c r="A59" s="87">
        <v>47810010</v>
      </c>
      <c r="B59" s="88" t="s">
        <v>138</v>
      </c>
      <c r="C59" s="87" t="s">
        <v>53</v>
      </c>
      <c r="D59" s="86">
        <v>1</v>
      </c>
      <c r="E59" s="85"/>
      <c r="F59" s="85">
        <v>26</v>
      </c>
      <c r="G59" s="85"/>
      <c r="H59" s="85"/>
      <c r="I59" s="77"/>
    </row>
    <row r="60" spans="1:10" ht="16.5" thickBot="1" x14ac:dyDescent="0.25">
      <c r="A60" s="88"/>
      <c r="B60" s="82" t="s">
        <v>137</v>
      </c>
      <c r="C60" s="84"/>
      <c r="D60" s="83">
        <f>SUM(D51:D59)</f>
        <v>19.5</v>
      </c>
      <c r="E60" s="85"/>
      <c r="F60" s="85"/>
      <c r="G60" s="85"/>
      <c r="H60" s="85"/>
      <c r="I60" s="65"/>
    </row>
    <row r="61" spans="1:10" ht="15.75" x14ac:dyDescent="0.2">
      <c r="A61" s="104"/>
      <c r="B61" s="146"/>
      <c r="C61" s="74"/>
      <c r="D61" s="147"/>
      <c r="E61" s="77"/>
      <c r="F61" s="77"/>
      <c r="G61" s="77"/>
      <c r="H61" s="77"/>
      <c r="I61" s="65"/>
    </row>
    <row r="62" spans="1:10" ht="13.5" thickBot="1" x14ac:dyDescent="0.25">
      <c r="A62" s="65"/>
      <c r="C62" s="65"/>
      <c r="D62" s="65"/>
      <c r="E62" s="65"/>
      <c r="F62" s="65"/>
      <c r="G62" s="65"/>
      <c r="H62" s="65"/>
      <c r="I62" s="65"/>
    </row>
    <row r="63" spans="1:10" ht="32.25" thickBot="1" x14ac:dyDescent="0.25">
      <c r="A63" s="86"/>
      <c r="B63" s="111" t="s">
        <v>93</v>
      </c>
      <c r="C63" s="90" t="s">
        <v>136</v>
      </c>
      <c r="D63" s="89" t="s">
        <v>135</v>
      </c>
      <c r="E63" s="111"/>
      <c r="F63" s="85"/>
      <c r="G63" s="85"/>
      <c r="H63" s="85"/>
      <c r="I63" s="76"/>
      <c r="J63" s="103"/>
    </row>
    <row r="64" spans="1:10" ht="32.25" thickBot="1" x14ac:dyDescent="0.25">
      <c r="A64" s="87">
        <v>47819783</v>
      </c>
      <c r="B64" s="88" t="s">
        <v>134</v>
      </c>
      <c r="C64" s="87" t="s">
        <v>95</v>
      </c>
      <c r="D64" s="86">
        <v>2</v>
      </c>
      <c r="E64" s="86">
        <v>26</v>
      </c>
      <c r="F64" s="85"/>
      <c r="G64" s="85"/>
      <c r="H64" s="85"/>
      <c r="I64" s="76"/>
      <c r="J64" s="103"/>
    </row>
    <row r="65" spans="1:10" ht="19.5" thickBot="1" x14ac:dyDescent="0.25">
      <c r="A65" s="87">
        <v>47313021</v>
      </c>
      <c r="B65" s="88" t="s">
        <v>94</v>
      </c>
      <c r="C65" s="87" t="s">
        <v>95</v>
      </c>
      <c r="D65" s="86">
        <v>2</v>
      </c>
      <c r="E65" s="86">
        <v>26</v>
      </c>
      <c r="F65" s="85"/>
      <c r="G65" s="85"/>
      <c r="H65" s="85"/>
      <c r="I65" s="76"/>
      <c r="J65" s="103"/>
    </row>
    <row r="66" spans="1:10" ht="32.25" thickBot="1" x14ac:dyDescent="0.25">
      <c r="A66" s="87">
        <v>47219592</v>
      </c>
      <c r="B66" s="88" t="s">
        <v>133</v>
      </c>
      <c r="C66" s="87" t="s">
        <v>95</v>
      </c>
      <c r="D66" s="86">
        <v>2</v>
      </c>
      <c r="E66" s="86">
        <v>26</v>
      </c>
      <c r="F66" s="85"/>
      <c r="G66" s="85"/>
      <c r="H66" s="85"/>
      <c r="I66" s="65"/>
    </row>
    <row r="67" spans="1:10" ht="16.5" thickBot="1" x14ac:dyDescent="0.25">
      <c r="A67" s="109"/>
      <c r="B67" s="110" t="s">
        <v>132</v>
      </c>
      <c r="C67" s="109"/>
      <c r="D67" s="108">
        <f>D61+D64</f>
        <v>2</v>
      </c>
      <c r="E67" s="108"/>
      <c r="F67" s="107"/>
      <c r="G67" s="107"/>
      <c r="H67" s="107"/>
      <c r="I67" s="65"/>
    </row>
    <row r="68" spans="1:10" ht="19.5" thickBot="1" x14ac:dyDescent="0.35">
      <c r="A68" s="96"/>
      <c r="B68" s="94" t="s">
        <v>131</v>
      </c>
      <c r="C68" s="106"/>
      <c r="D68" s="105">
        <f ca="1">D47+D60+D67</f>
        <v>42.5</v>
      </c>
      <c r="E68" s="105">
        <f>SUM(E51:E55)</f>
        <v>158</v>
      </c>
      <c r="F68" s="105">
        <f>SUM(F51:F55)</f>
        <v>0</v>
      </c>
      <c r="G68" s="105"/>
      <c r="H68" s="105"/>
      <c r="I68" s="65"/>
    </row>
    <row r="69" spans="1:10" ht="18.75" x14ac:dyDescent="0.3">
      <c r="A69" s="104"/>
      <c r="B69" s="103"/>
      <c r="C69" s="102"/>
      <c r="D69" s="101"/>
      <c r="E69" s="101"/>
      <c r="F69" s="101"/>
      <c r="G69" s="101"/>
      <c r="H69" s="101"/>
      <c r="I69" s="65"/>
    </row>
    <row r="70" spans="1:10" ht="16.5" thickBot="1" x14ac:dyDescent="0.3">
      <c r="A70" s="142" t="s">
        <v>163</v>
      </c>
      <c r="B70" s="130"/>
      <c r="C70" s="131"/>
      <c r="D70" s="77"/>
      <c r="E70" s="77"/>
      <c r="F70" s="77"/>
      <c r="G70" s="77"/>
      <c r="H70" s="77"/>
      <c r="I70" s="65"/>
    </row>
    <row r="71" spans="1:10" ht="32.25" thickBot="1" x14ac:dyDescent="0.25">
      <c r="A71" s="86" t="s">
        <v>0</v>
      </c>
      <c r="B71" s="86" t="s">
        <v>1</v>
      </c>
      <c r="C71" s="87" t="s">
        <v>2</v>
      </c>
      <c r="D71" s="86" t="s">
        <v>3</v>
      </c>
      <c r="E71" s="86" t="s">
        <v>4</v>
      </c>
      <c r="F71" s="86" t="s">
        <v>5</v>
      </c>
      <c r="G71" s="86" t="s">
        <v>7</v>
      </c>
      <c r="H71" s="86" t="s">
        <v>8</v>
      </c>
      <c r="I71" s="65"/>
    </row>
    <row r="72" spans="1:10" ht="16.5" thickBot="1" x14ac:dyDescent="0.25">
      <c r="A72" s="86">
        <v>47810004</v>
      </c>
      <c r="B72" s="88" t="s">
        <v>77</v>
      </c>
      <c r="C72" s="87" t="s">
        <v>39</v>
      </c>
      <c r="D72" s="86">
        <v>0.5</v>
      </c>
      <c r="E72" s="85"/>
      <c r="F72" s="85"/>
      <c r="G72" s="86"/>
      <c r="H72" s="85"/>
      <c r="I72" s="65"/>
    </row>
    <row r="73" spans="1:10" ht="16.5" thickBot="1" x14ac:dyDescent="0.25">
      <c r="A73" s="86">
        <v>47813861</v>
      </c>
      <c r="B73" s="88" t="s">
        <v>81</v>
      </c>
      <c r="C73" s="87" t="s">
        <v>12</v>
      </c>
      <c r="D73" s="86">
        <v>0.5</v>
      </c>
      <c r="E73" s="86">
        <v>16</v>
      </c>
      <c r="F73" s="85"/>
      <c r="G73" s="85"/>
      <c r="H73" s="85"/>
      <c r="I73" s="65"/>
    </row>
    <row r="74" spans="1:10" ht="16.5" thickBot="1" x14ac:dyDescent="0.25">
      <c r="A74" s="86">
        <v>47813045</v>
      </c>
      <c r="B74" s="88" t="s">
        <v>74</v>
      </c>
      <c r="C74" s="87" t="s">
        <v>12</v>
      </c>
      <c r="D74" s="86">
        <v>2</v>
      </c>
      <c r="E74" s="86">
        <v>26</v>
      </c>
      <c r="F74" s="85"/>
      <c r="G74" s="85"/>
      <c r="H74" s="85"/>
      <c r="I74" s="65"/>
    </row>
    <row r="75" spans="1:10" ht="16.5" thickBot="1" x14ac:dyDescent="0.25">
      <c r="A75" s="141">
        <v>47813050</v>
      </c>
      <c r="B75" s="88" t="s">
        <v>72</v>
      </c>
      <c r="C75" s="87" t="s">
        <v>12</v>
      </c>
      <c r="D75" s="86">
        <v>2</v>
      </c>
      <c r="E75" s="86">
        <v>26</v>
      </c>
      <c r="F75" s="85"/>
      <c r="G75" s="100"/>
      <c r="H75" s="85"/>
      <c r="I75" s="65"/>
    </row>
    <row r="76" spans="1:10" ht="16.5" thickBot="1" x14ac:dyDescent="0.25">
      <c r="A76" s="99">
        <v>47812321</v>
      </c>
      <c r="B76" s="87" t="s">
        <v>49</v>
      </c>
      <c r="C76" s="87" t="s">
        <v>12</v>
      </c>
      <c r="D76" s="86">
        <v>2</v>
      </c>
      <c r="E76" s="86">
        <v>26</v>
      </c>
      <c r="F76" s="85"/>
      <c r="G76" s="85"/>
      <c r="H76" s="85"/>
      <c r="I76" s="65"/>
    </row>
    <row r="77" spans="1:10" s="76" customFormat="1" ht="16.5" thickBot="1" x14ac:dyDescent="0.25">
      <c r="A77" s="86">
        <v>47810006</v>
      </c>
      <c r="B77" s="88" t="s">
        <v>78</v>
      </c>
      <c r="C77" s="87" t="s">
        <v>39</v>
      </c>
      <c r="D77" s="86">
        <v>2</v>
      </c>
      <c r="E77" s="85"/>
      <c r="F77" s="85"/>
      <c r="G77" s="86"/>
      <c r="H77" s="85"/>
    </row>
    <row r="78" spans="1:10" ht="16.5" thickBot="1" x14ac:dyDescent="0.25">
      <c r="A78" s="86">
        <v>47810005</v>
      </c>
      <c r="B78" s="88" t="s">
        <v>79</v>
      </c>
      <c r="C78" s="87" t="s">
        <v>39</v>
      </c>
      <c r="D78" s="86">
        <v>1</v>
      </c>
      <c r="E78" s="85"/>
      <c r="F78" s="85"/>
      <c r="G78" s="86"/>
      <c r="H78" s="85"/>
      <c r="I78" s="65"/>
    </row>
    <row r="79" spans="1:10" ht="19.5" thickBot="1" x14ac:dyDescent="0.25">
      <c r="A79" s="86"/>
      <c r="B79" s="94" t="s">
        <v>129</v>
      </c>
      <c r="C79" s="93"/>
      <c r="D79" s="92">
        <f>SUM(D72:D78)</f>
        <v>10</v>
      </c>
      <c r="E79" s="77"/>
      <c r="F79" s="77"/>
      <c r="G79" s="91"/>
      <c r="H79" s="77"/>
      <c r="I79" s="65"/>
    </row>
    <row r="80" spans="1:10" ht="16.5" thickBot="1" x14ac:dyDescent="0.25">
      <c r="A80" s="86"/>
      <c r="B80" s="90" t="s">
        <v>84</v>
      </c>
      <c r="C80" s="87"/>
      <c r="D80" s="89"/>
      <c r="E80" s="85"/>
      <c r="F80" s="85"/>
      <c r="G80" s="85"/>
      <c r="H80" s="85"/>
      <c r="I80" s="65"/>
    </row>
    <row r="81" spans="1:10" ht="16.5" thickBot="1" x14ac:dyDescent="0.25">
      <c r="A81" s="86">
        <v>47219631</v>
      </c>
      <c r="B81" s="88" t="s">
        <v>85</v>
      </c>
      <c r="C81" s="87" t="s">
        <v>12</v>
      </c>
      <c r="D81" s="86">
        <v>2</v>
      </c>
      <c r="E81" s="86">
        <v>26</v>
      </c>
      <c r="F81" s="85"/>
      <c r="G81" s="294" t="s">
        <v>128</v>
      </c>
      <c r="H81" s="295"/>
      <c r="I81" s="295"/>
      <c r="J81" s="295"/>
    </row>
    <row r="82" spans="1:10" ht="16.5" thickBot="1" x14ac:dyDescent="0.25">
      <c r="A82" s="86">
        <v>47210020</v>
      </c>
      <c r="B82" s="88" t="s">
        <v>90</v>
      </c>
      <c r="C82" s="87" t="s">
        <v>12</v>
      </c>
      <c r="D82" s="86">
        <v>2</v>
      </c>
      <c r="E82" s="86">
        <v>26</v>
      </c>
      <c r="F82" s="85"/>
      <c r="G82" s="85"/>
      <c r="H82" s="85"/>
      <c r="I82" s="65"/>
    </row>
    <row r="83" spans="1:10" ht="32.25" thickBot="1" x14ac:dyDescent="0.25">
      <c r="A83" s="86">
        <v>47214660</v>
      </c>
      <c r="B83" s="88" t="s">
        <v>127</v>
      </c>
      <c r="C83" s="87" t="s">
        <v>12</v>
      </c>
      <c r="D83" s="86">
        <v>2</v>
      </c>
      <c r="E83" s="86">
        <v>26</v>
      </c>
      <c r="F83" s="85"/>
      <c r="G83" s="85"/>
      <c r="H83" s="85"/>
      <c r="I83" s="65"/>
    </row>
    <row r="84" spans="1:10" ht="13.5" customHeight="1" thickBot="1" x14ac:dyDescent="0.25">
      <c r="A84" s="86">
        <v>47214650</v>
      </c>
      <c r="B84" s="88" t="s">
        <v>126</v>
      </c>
      <c r="C84" s="87" t="s">
        <v>12</v>
      </c>
      <c r="D84" s="86">
        <v>2</v>
      </c>
      <c r="E84" s="86">
        <v>26</v>
      </c>
      <c r="F84" s="85"/>
      <c r="G84" s="85"/>
      <c r="H84" s="85"/>
      <c r="I84" s="65"/>
    </row>
    <row r="85" spans="1:10" ht="32.25" thickBot="1" x14ac:dyDescent="0.25">
      <c r="A85" s="86">
        <v>47216020</v>
      </c>
      <c r="B85" s="88" t="s">
        <v>154</v>
      </c>
      <c r="C85" s="87" t="s">
        <v>12</v>
      </c>
      <c r="D85" s="86">
        <v>2</v>
      </c>
      <c r="E85" s="86">
        <v>26</v>
      </c>
      <c r="F85" s="85"/>
      <c r="G85" s="85"/>
      <c r="H85" s="85"/>
      <c r="I85" s="65"/>
    </row>
    <row r="86" spans="1:10" ht="18.75" customHeight="1" thickBot="1" x14ac:dyDescent="0.25">
      <c r="B86" s="82" t="s">
        <v>125</v>
      </c>
      <c r="C86" s="84"/>
      <c r="D86" s="83">
        <v>2</v>
      </c>
      <c r="E86" s="82"/>
      <c r="F86" s="85"/>
      <c r="G86" s="85"/>
      <c r="H86" s="85"/>
      <c r="I86" s="65"/>
    </row>
    <row r="87" spans="1:10" s="76" customFormat="1" ht="18.75" customHeight="1" thickBot="1" x14ac:dyDescent="0.25">
      <c r="A87" s="68"/>
      <c r="B87" s="82" t="s">
        <v>124</v>
      </c>
      <c r="C87" s="84"/>
      <c r="D87" s="83">
        <f>D79+D86</f>
        <v>12</v>
      </c>
      <c r="E87" s="82"/>
      <c r="F87" s="81"/>
      <c r="G87" s="81"/>
      <c r="H87" s="81"/>
      <c r="I87" s="65"/>
      <c r="J87" s="65"/>
    </row>
    <row r="88" spans="1:10" s="76" customFormat="1" ht="18.75" customHeight="1" x14ac:dyDescent="0.2">
      <c r="A88" s="68"/>
      <c r="B88" s="78"/>
      <c r="C88" s="80"/>
      <c r="D88" s="79"/>
      <c r="E88" s="78"/>
      <c r="F88" s="77"/>
      <c r="G88" s="77"/>
      <c r="H88" s="77"/>
      <c r="I88" s="65"/>
      <c r="J88" s="65"/>
    </row>
    <row r="89" spans="1:10" ht="15.75" x14ac:dyDescent="0.25">
      <c r="A89" s="71" t="s">
        <v>123</v>
      </c>
      <c r="B89" s="71"/>
      <c r="C89" s="73"/>
      <c r="D89" s="72">
        <f ca="1">D30+D68+D87</f>
        <v>94</v>
      </c>
      <c r="E89" s="72"/>
      <c r="F89" s="72"/>
      <c r="G89" s="72"/>
      <c r="H89" s="72"/>
      <c r="I89" s="72"/>
      <c r="J89" s="75"/>
    </row>
    <row r="90" spans="1:10" s="70" customFormat="1" ht="15.75" x14ac:dyDescent="0.25">
      <c r="A90" s="71"/>
      <c r="B90" s="74" t="s">
        <v>110</v>
      </c>
      <c r="C90" s="73"/>
      <c r="D90" s="72">
        <v>2</v>
      </c>
      <c r="E90" s="72"/>
      <c r="F90" s="72"/>
      <c r="G90" s="72"/>
      <c r="H90" s="72"/>
      <c r="I90" s="72"/>
      <c r="J90" s="71"/>
    </row>
    <row r="91" spans="1:10" x14ac:dyDescent="0.2">
      <c r="D91" s="69"/>
    </row>
  </sheetData>
  <mergeCells count="3">
    <mergeCell ref="A16:C16"/>
    <mergeCell ref="A42:H42"/>
    <mergeCell ref="G81:J81"/>
  </mergeCells>
  <pageMargins left="0" right="0" top="0" bottom="0" header="0" footer="0"/>
  <pageSetup scale="75" orientation="portrait" r:id="rId1"/>
  <headerFooter alignWithMargins="0">
    <oddHeader>&amp;Lתאריך עדכון 25.08.08</oddHeader>
  </headerFooter>
  <rowBreaks count="3" manualBreakCount="3">
    <brk id="30" max="9" man="1"/>
    <brk id="68" max="9" man="1"/>
    <brk id="9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4A3AD-12D2-44E5-BD56-5CA0FCBAF2D2}">
  <sheetPr>
    <tabColor rgb="FFFFFF00"/>
  </sheetPr>
  <dimension ref="A1:XFB109"/>
  <sheetViews>
    <sheetView rightToLeft="1" topLeftCell="A40" zoomScale="112" zoomScaleNormal="112" workbookViewId="0">
      <selection activeCell="B61" sqref="B61"/>
    </sheetView>
  </sheetViews>
  <sheetFormatPr defaultRowHeight="18" x14ac:dyDescent="0.25"/>
  <cols>
    <col min="1" max="1" width="11.453125" style="186" customWidth="1"/>
    <col min="2" max="2" width="40.7265625" customWidth="1"/>
    <col min="3" max="3" width="7.453125" style="17" customWidth="1"/>
    <col min="4" max="4" width="8.26953125" style="17" customWidth="1"/>
    <col min="5" max="5" width="5.81640625" style="17" customWidth="1"/>
    <col min="6" max="6" width="5.90625" style="17" customWidth="1"/>
    <col min="7" max="7" width="10.453125" style="17" bestFit="1" customWidth="1"/>
    <col min="8" max="8" width="29.1796875" style="17" customWidth="1"/>
    <col min="9" max="9" width="7.6328125" style="17" customWidth="1"/>
    <col min="256" max="256" width="8.08984375" bestFit="1" customWidth="1"/>
    <col min="257" max="257" width="23.08984375" bestFit="1" customWidth="1"/>
    <col min="258" max="258" width="7.453125" customWidth="1"/>
    <col min="259" max="259" width="5" customWidth="1"/>
    <col min="260" max="260" width="4.26953125" bestFit="1" customWidth="1"/>
    <col min="261" max="261" width="4.26953125" customWidth="1"/>
    <col min="262" max="262" width="4.36328125" bestFit="1" customWidth="1"/>
    <col min="263" max="263" width="5.81640625" customWidth="1"/>
    <col min="264" max="264" width="6.6328125" customWidth="1"/>
    <col min="512" max="512" width="8.08984375" bestFit="1" customWidth="1"/>
    <col min="513" max="513" width="23.08984375" bestFit="1" customWidth="1"/>
    <col min="514" max="514" width="7.453125" customWidth="1"/>
    <col min="515" max="515" width="5" customWidth="1"/>
    <col min="516" max="516" width="4.26953125" bestFit="1" customWidth="1"/>
    <col min="517" max="517" width="4.26953125" customWidth="1"/>
    <col min="518" max="518" width="4.36328125" bestFit="1" customWidth="1"/>
    <col min="519" max="519" width="5.81640625" customWidth="1"/>
    <col min="520" max="520" width="6.6328125" customWidth="1"/>
    <col min="768" max="768" width="8.08984375" bestFit="1" customWidth="1"/>
    <col min="769" max="769" width="23.08984375" bestFit="1" customWidth="1"/>
    <col min="770" max="770" width="7.453125" customWidth="1"/>
    <col min="771" max="771" width="5" customWidth="1"/>
    <col min="772" max="772" width="4.26953125" bestFit="1" customWidth="1"/>
    <col min="773" max="773" width="4.26953125" customWidth="1"/>
    <col min="774" max="774" width="4.36328125" bestFit="1" customWidth="1"/>
    <col min="775" max="775" width="5.81640625" customWidth="1"/>
    <col min="776" max="776" width="6.6328125" customWidth="1"/>
    <col min="1024" max="1024" width="8.08984375" bestFit="1" customWidth="1"/>
    <col min="1025" max="1025" width="23.08984375" bestFit="1" customWidth="1"/>
    <col min="1026" max="1026" width="7.453125" customWidth="1"/>
    <col min="1027" max="1027" width="5" customWidth="1"/>
    <col min="1028" max="1028" width="4.26953125" bestFit="1" customWidth="1"/>
    <col min="1029" max="1029" width="4.26953125" customWidth="1"/>
    <col min="1030" max="1030" width="4.36328125" bestFit="1" customWidth="1"/>
    <col min="1031" max="1031" width="5.81640625" customWidth="1"/>
    <col min="1032" max="1032" width="6.6328125" customWidth="1"/>
    <col min="1280" max="1280" width="8.08984375" bestFit="1" customWidth="1"/>
    <col min="1281" max="1281" width="23.08984375" bestFit="1" customWidth="1"/>
    <col min="1282" max="1282" width="7.453125" customWidth="1"/>
    <col min="1283" max="1283" width="5" customWidth="1"/>
    <col min="1284" max="1284" width="4.26953125" bestFit="1" customWidth="1"/>
    <col min="1285" max="1285" width="4.26953125" customWidth="1"/>
    <col min="1286" max="1286" width="4.36328125" bestFit="1" customWidth="1"/>
    <col min="1287" max="1287" width="5.81640625" customWidth="1"/>
    <col min="1288" max="1288" width="6.6328125" customWidth="1"/>
    <col min="1536" max="1536" width="8.08984375" bestFit="1" customWidth="1"/>
    <col min="1537" max="1537" width="23.08984375" bestFit="1" customWidth="1"/>
    <col min="1538" max="1538" width="7.453125" customWidth="1"/>
    <col min="1539" max="1539" width="5" customWidth="1"/>
    <col min="1540" max="1540" width="4.26953125" bestFit="1" customWidth="1"/>
    <col min="1541" max="1541" width="4.26953125" customWidth="1"/>
    <col min="1542" max="1542" width="4.36328125" bestFit="1" customWidth="1"/>
    <col min="1543" max="1543" width="5.81640625" customWidth="1"/>
    <col min="1544" max="1544" width="6.6328125" customWidth="1"/>
    <col min="1792" max="1792" width="8.08984375" bestFit="1" customWidth="1"/>
    <col min="1793" max="1793" width="23.08984375" bestFit="1" customWidth="1"/>
    <col min="1794" max="1794" width="7.453125" customWidth="1"/>
    <col min="1795" max="1795" width="5" customWidth="1"/>
    <col min="1796" max="1796" width="4.26953125" bestFit="1" customWidth="1"/>
    <col min="1797" max="1797" width="4.26953125" customWidth="1"/>
    <col min="1798" max="1798" width="4.36328125" bestFit="1" customWidth="1"/>
    <col min="1799" max="1799" width="5.81640625" customWidth="1"/>
    <col min="1800" max="1800" width="6.6328125" customWidth="1"/>
    <col min="2048" max="2048" width="8.08984375" bestFit="1" customWidth="1"/>
    <col min="2049" max="2049" width="23.08984375" bestFit="1" customWidth="1"/>
    <col min="2050" max="2050" width="7.453125" customWidth="1"/>
    <col min="2051" max="2051" width="5" customWidth="1"/>
    <col min="2052" max="2052" width="4.26953125" bestFit="1" customWidth="1"/>
    <col min="2053" max="2053" width="4.26953125" customWidth="1"/>
    <col min="2054" max="2054" width="4.36328125" bestFit="1" customWidth="1"/>
    <col min="2055" max="2055" width="5.81640625" customWidth="1"/>
    <col min="2056" max="2056" width="6.6328125" customWidth="1"/>
    <col min="2304" max="2304" width="8.08984375" bestFit="1" customWidth="1"/>
    <col min="2305" max="2305" width="23.08984375" bestFit="1" customWidth="1"/>
    <col min="2306" max="2306" width="7.453125" customWidth="1"/>
    <col min="2307" max="2307" width="5" customWidth="1"/>
    <col min="2308" max="2308" width="4.26953125" bestFit="1" customWidth="1"/>
    <col min="2309" max="2309" width="4.26953125" customWidth="1"/>
    <col min="2310" max="2310" width="4.36328125" bestFit="1" customWidth="1"/>
    <col min="2311" max="2311" width="5.81640625" customWidth="1"/>
    <col min="2312" max="2312" width="6.6328125" customWidth="1"/>
    <col min="2560" max="2560" width="8.08984375" bestFit="1" customWidth="1"/>
    <col min="2561" max="2561" width="23.08984375" bestFit="1" customWidth="1"/>
    <col min="2562" max="2562" width="7.453125" customWidth="1"/>
    <col min="2563" max="2563" width="5" customWidth="1"/>
    <col min="2564" max="2564" width="4.26953125" bestFit="1" customWidth="1"/>
    <col min="2565" max="2565" width="4.26953125" customWidth="1"/>
    <col min="2566" max="2566" width="4.36328125" bestFit="1" customWidth="1"/>
    <col min="2567" max="2567" width="5.81640625" customWidth="1"/>
    <col min="2568" max="2568" width="6.6328125" customWidth="1"/>
    <col min="2816" max="2816" width="8.08984375" bestFit="1" customWidth="1"/>
    <col min="2817" max="2817" width="23.08984375" bestFit="1" customWidth="1"/>
    <col min="2818" max="2818" width="7.453125" customWidth="1"/>
    <col min="2819" max="2819" width="5" customWidth="1"/>
    <col min="2820" max="2820" width="4.26953125" bestFit="1" customWidth="1"/>
    <col min="2821" max="2821" width="4.26953125" customWidth="1"/>
    <col min="2822" max="2822" width="4.36328125" bestFit="1" customWidth="1"/>
    <col min="2823" max="2823" width="5.81640625" customWidth="1"/>
    <col min="2824" max="2824" width="6.6328125" customWidth="1"/>
    <col min="3072" max="3072" width="8.08984375" bestFit="1" customWidth="1"/>
    <col min="3073" max="3073" width="23.08984375" bestFit="1" customWidth="1"/>
    <col min="3074" max="3074" width="7.453125" customWidth="1"/>
    <col min="3075" max="3075" width="5" customWidth="1"/>
    <col min="3076" max="3076" width="4.26953125" bestFit="1" customWidth="1"/>
    <col min="3077" max="3077" width="4.26953125" customWidth="1"/>
    <col min="3078" max="3078" width="4.36328125" bestFit="1" customWidth="1"/>
    <col min="3079" max="3079" width="5.81640625" customWidth="1"/>
    <col min="3080" max="3080" width="6.6328125" customWidth="1"/>
    <col min="3328" max="3328" width="8.08984375" bestFit="1" customWidth="1"/>
    <col min="3329" max="3329" width="23.08984375" bestFit="1" customWidth="1"/>
    <col min="3330" max="3330" width="7.453125" customWidth="1"/>
    <col min="3331" max="3331" width="5" customWidth="1"/>
    <col min="3332" max="3332" width="4.26953125" bestFit="1" customWidth="1"/>
    <col min="3333" max="3333" width="4.26953125" customWidth="1"/>
    <col min="3334" max="3334" width="4.36328125" bestFit="1" customWidth="1"/>
    <col min="3335" max="3335" width="5.81640625" customWidth="1"/>
    <col min="3336" max="3336" width="6.6328125" customWidth="1"/>
    <col min="3584" max="3584" width="8.08984375" bestFit="1" customWidth="1"/>
    <col min="3585" max="3585" width="23.08984375" bestFit="1" customWidth="1"/>
    <col min="3586" max="3586" width="7.453125" customWidth="1"/>
    <col min="3587" max="3587" width="5" customWidth="1"/>
    <col min="3588" max="3588" width="4.26953125" bestFit="1" customWidth="1"/>
    <col min="3589" max="3589" width="4.26953125" customWidth="1"/>
    <col min="3590" max="3590" width="4.36328125" bestFit="1" customWidth="1"/>
    <col min="3591" max="3591" width="5.81640625" customWidth="1"/>
    <col min="3592" max="3592" width="6.6328125" customWidth="1"/>
    <col min="3840" max="3840" width="8.08984375" bestFit="1" customWidth="1"/>
    <col min="3841" max="3841" width="23.08984375" bestFit="1" customWidth="1"/>
    <col min="3842" max="3842" width="7.453125" customWidth="1"/>
    <col min="3843" max="3843" width="5" customWidth="1"/>
    <col min="3844" max="3844" width="4.26953125" bestFit="1" customWidth="1"/>
    <col min="3845" max="3845" width="4.26953125" customWidth="1"/>
    <col min="3846" max="3846" width="4.36328125" bestFit="1" customWidth="1"/>
    <col min="3847" max="3847" width="5.81640625" customWidth="1"/>
    <col min="3848" max="3848" width="6.6328125" customWidth="1"/>
    <col min="4096" max="4096" width="8.08984375" bestFit="1" customWidth="1"/>
    <col min="4097" max="4097" width="23.08984375" bestFit="1" customWidth="1"/>
    <col min="4098" max="4098" width="7.453125" customWidth="1"/>
    <col min="4099" max="4099" width="5" customWidth="1"/>
    <col min="4100" max="4100" width="4.26953125" bestFit="1" customWidth="1"/>
    <col min="4101" max="4101" width="4.26953125" customWidth="1"/>
    <col min="4102" max="4102" width="4.36328125" bestFit="1" customWidth="1"/>
    <col min="4103" max="4103" width="5.81640625" customWidth="1"/>
    <col min="4104" max="4104" width="6.6328125" customWidth="1"/>
    <col min="4352" max="4352" width="8.08984375" bestFit="1" customWidth="1"/>
    <col min="4353" max="4353" width="23.08984375" bestFit="1" customWidth="1"/>
    <col min="4354" max="4354" width="7.453125" customWidth="1"/>
    <col min="4355" max="4355" width="5" customWidth="1"/>
    <col min="4356" max="4356" width="4.26953125" bestFit="1" customWidth="1"/>
    <col min="4357" max="4357" width="4.26953125" customWidth="1"/>
    <col min="4358" max="4358" width="4.36328125" bestFit="1" customWidth="1"/>
    <col min="4359" max="4359" width="5.81640625" customWidth="1"/>
    <col min="4360" max="4360" width="6.6328125" customWidth="1"/>
    <col min="4608" max="4608" width="8.08984375" bestFit="1" customWidth="1"/>
    <col min="4609" max="4609" width="23.08984375" bestFit="1" customWidth="1"/>
    <col min="4610" max="4610" width="7.453125" customWidth="1"/>
    <col min="4611" max="4611" width="5" customWidth="1"/>
    <col min="4612" max="4612" width="4.26953125" bestFit="1" customWidth="1"/>
    <col min="4613" max="4613" width="4.26953125" customWidth="1"/>
    <col min="4614" max="4614" width="4.36328125" bestFit="1" customWidth="1"/>
    <col min="4615" max="4615" width="5.81640625" customWidth="1"/>
    <col min="4616" max="4616" width="6.6328125" customWidth="1"/>
    <col min="4864" max="4864" width="8.08984375" bestFit="1" customWidth="1"/>
    <col min="4865" max="4865" width="23.08984375" bestFit="1" customWidth="1"/>
    <col min="4866" max="4866" width="7.453125" customWidth="1"/>
    <col min="4867" max="4867" width="5" customWidth="1"/>
    <col min="4868" max="4868" width="4.26953125" bestFit="1" customWidth="1"/>
    <col min="4869" max="4869" width="4.26953125" customWidth="1"/>
    <col min="4870" max="4870" width="4.36328125" bestFit="1" customWidth="1"/>
    <col min="4871" max="4871" width="5.81640625" customWidth="1"/>
    <col min="4872" max="4872" width="6.6328125" customWidth="1"/>
    <col min="5120" max="5120" width="8.08984375" bestFit="1" customWidth="1"/>
    <col min="5121" max="5121" width="23.08984375" bestFit="1" customWidth="1"/>
    <col min="5122" max="5122" width="7.453125" customWidth="1"/>
    <col min="5123" max="5123" width="5" customWidth="1"/>
    <col min="5124" max="5124" width="4.26953125" bestFit="1" customWidth="1"/>
    <col min="5125" max="5125" width="4.26953125" customWidth="1"/>
    <col min="5126" max="5126" width="4.36328125" bestFit="1" customWidth="1"/>
    <col min="5127" max="5127" width="5.81640625" customWidth="1"/>
    <col min="5128" max="5128" width="6.6328125" customWidth="1"/>
    <col min="5376" max="5376" width="8.08984375" bestFit="1" customWidth="1"/>
    <col min="5377" max="5377" width="23.08984375" bestFit="1" customWidth="1"/>
    <col min="5378" max="5378" width="7.453125" customWidth="1"/>
    <col min="5379" max="5379" width="5" customWidth="1"/>
    <col min="5380" max="5380" width="4.26953125" bestFit="1" customWidth="1"/>
    <col min="5381" max="5381" width="4.26953125" customWidth="1"/>
    <col min="5382" max="5382" width="4.36328125" bestFit="1" customWidth="1"/>
    <col min="5383" max="5383" width="5.81640625" customWidth="1"/>
    <col min="5384" max="5384" width="6.6328125" customWidth="1"/>
    <col min="5632" max="5632" width="8.08984375" bestFit="1" customWidth="1"/>
    <col min="5633" max="5633" width="23.08984375" bestFit="1" customWidth="1"/>
    <col min="5634" max="5634" width="7.453125" customWidth="1"/>
    <col min="5635" max="5635" width="5" customWidth="1"/>
    <col min="5636" max="5636" width="4.26953125" bestFit="1" customWidth="1"/>
    <col min="5637" max="5637" width="4.26953125" customWidth="1"/>
    <col min="5638" max="5638" width="4.36328125" bestFit="1" customWidth="1"/>
    <col min="5639" max="5639" width="5.81640625" customWidth="1"/>
    <col min="5640" max="5640" width="6.6328125" customWidth="1"/>
    <col min="5888" max="5888" width="8.08984375" bestFit="1" customWidth="1"/>
    <col min="5889" max="5889" width="23.08984375" bestFit="1" customWidth="1"/>
    <col min="5890" max="5890" width="7.453125" customWidth="1"/>
    <col min="5891" max="5891" width="5" customWidth="1"/>
    <col min="5892" max="5892" width="4.26953125" bestFit="1" customWidth="1"/>
    <col min="5893" max="5893" width="4.26953125" customWidth="1"/>
    <col min="5894" max="5894" width="4.36328125" bestFit="1" customWidth="1"/>
    <col min="5895" max="5895" width="5.81640625" customWidth="1"/>
    <col min="5896" max="5896" width="6.6328125" customWidth="1"/>
    <col min="6144" max="6144" width="8.08984375" bestFit="1" customWidth="1"/>
    <col min="6145" max="6145" width="23.08984375" bestFit="1" customWidth="1"/>
    <col min="6146" max="6146" width="7.453125" customWidth="1"/>
    <col min="6147" max="6147" width="5" customWidth="1"/>
    <col min="6148" max="6148" width="4.26953125" bestFit="1" customWidth="1"/>
    <col min="6149" max="6149" width="4.26953125" customWidth="1"/>
    <col min="6150" max="6150" width="4.36328125" bestFit="1" customWidth="1"/>
    <col min="6151" max="6151" width="5.81640625" customWidth="1"/>
    <col min="6152" max="6152" width="6.6328125" customWidth="1"/>
    <col min="6400" max="6400" width="8.08984375" bestFit="1" customWidth="1"/>
    <col min="6401" max="6401" width="23.08984375" bestFit="1" customWidth="1"/>
    <col min="6402" max="6402" width="7.453125" customWidth="1"/>
    <col min="6403" max="6403" width="5" customWidth="1"/>
    <col min="6404" max="6404" width="4.26953125" bestFit="1" customWidth="1"/>
    <col min="6405" max="6405" width="4.26953125" customWidth="1"/>
    <col min="6406" max="6406" width="4.36328125" bestFit="1" customWidth="1"/>
    <col min="6407" max="6407" width="5.81640625" customWidth="1"/>
    <col min="6408" max="6408" width="6.6328125" customWidth="1"/>
    <col min="6656" max="6656" width="8.08984375" bestFit="1" customWidth="1"/>
    <col min="6657" max="6657" width="23.08984375" bestFit="1" customWidth="1"/>
    <col min="6658" max="6658" width="7.453125" customWidth="1"/>
    <col min="6659" max="6659" width="5" customWidth="1"/>
    <col min="6660" max="6660" width="4.26953125" bestFit="1" customWidth="1"/>
    <col min="6661" max="6661" width="4.26953125" customWidth="1"/>
    <col min="6662" max="6662" width="4.36328125" bestFit="1" customWidth="1"/>
    <col min="6663" max="6663" width="5.81640625" customWidth="1"/>
    <col min="6664" max="6664" width="6.6328125" customWidth="1"/>
    <col min="6912" max="6912" width="8.08984375" bestFit="1" customWidth="1"/>
    <col min="6913" max="6913" width="23.08984375" bestFit="1" customWidth="1"/>
    <col min="6914" max="6914" width="7.453125" customWidth="1"/>
    <col min="6915" max="6915" width="5" customWidth="1"/>
    <col min="6916" max="6916" width="4.26953125" bestFit="1" customWidth="1"/>
    <col min="6917" max="6917" width="4.26953125" customWidth="1"/>
    <col min="6918" max="6918" width="4.36328125" bestFit="1" customWidth="1"/>
    <col min="6919" max="6919" width="5.81640625" customWidth="1"/>
    <col min="6920" max="6920" width="6.6328125" customWidth="1"/>
    <col min="7168" max="7168" width="8.08984375" bestFit="1" customWidth="1"/>
    <col min="7169" max="7169" width="23.08984375" bestFit="1" customWidth="1"/>
    <col min="7170" max="7170" width="7.453125" customWidth="1"/>
    <col min="7171" max="7171" width="5" customWidth="1"/>
    <col min="7172" max="7172" width="4.26953125" bestFit="1" customWidth="1"/>
    <col min="7173" max="7173" width="4.26953125" customWidth="1"/>
    <col min="7174" max="7174" width="4.36328125" bestFit="1" customWidth="1"/>
    <col min="7175" max="7175" width="5.81640625" customWidth="1"/>
    <col min="7176" max="7176" width="6.6328125" customWidth="1"/>
    <col min="7424" max="7424" width="8.08984375" bestFit="1" customWidth="1"/>
    <col min="7425" max="7425" width="23.08984375" bestFit="1" customWidth="1"/>
    <col min="7426" max="7426" width="7.453125" customWidth="1"/>
    <col min="7427" max="7427" width="5" customWidth="1"/>
    <col min="7428" max="7428" width="4.26953125" bestFit="1" customWidth="1"/>
    <col min="7429" max="7429" width="4.26953125" customWidth="1"/>
    <col min="7430" max="7430" width="4.36328125" bestFit="1" customWidth="1"/>
    <col min="7431" max="7431" width="5.81640625" customWidth="1"/>
    <col min="7432" max="7432" width="6.6328125" customWidth="1"/>
    <col min="7680" max="7680" width="8.08984375" bestFit="1" customWidth="1"/>
    <col min="7681" max="7681" width="23.08984375" bestFit="1" customWidth="1"/>
    <col min="7682" max="7682" width="7.453125" customWidth="1"/>
    <col min="7683" max="7683" width="5" customWidth="1"/>
    <col min="7684" max="7684" width="4.26953125" bestFit="1" customWidth="1"/>
    <col min="7685" max="7685" width="4.26953125" customWidth="1"/>
    <col min="7686" max="7686" width="4.36328125" bestFit="1" customWidth="1"/>
    <col min="7687" max="7687" width="5.81640625" customWidth="1"/>
    <col min="7688" max="7688" width="6.6328125" customWidth="1"/>
    <col min="7936" max="7936" width="8.08984375" bestFit="1" customWidth="1"/>
    <col min="7937" max="7937" width="23.08984375" bestFit="1" customWidth="1"/>
    <col min="7938" max="7938" width="7.453125" customWidth="1"/>
    <col min="7939" max="7939" width="5" customWidth="1"/>
    <col min="7940" max="7940" width="4.26953125" bestFit="1" customWidth="1"/>
    <col min="7941" max="7941" width="4.26953125" customWidth="1"/>
    <col min="7942" max="7942" width="4.36328125" bestFit="1" customWidth="1"/>
    <col min="7943" max="7943" width="5.81640625" customWidth="1"/>
    <col min="7944" max="7944" width="6.6328125" customWidth="1"/>
    <col min="8192" max="8192" width="8.08984375" bestFit="1" customWidth="1"/>
    <col min="8193" max="8193" width="23.08984375" bestFit="1" customWidth="1"/>
    <col min="8194" max="8194" width="7.453125" customWidth="1"/>
    <col min="8195" max="8195" width="5" customWidth="1"/>
    <col min="8196" max="8196" width="4.26953125" bestFit="1" customWidth="1"/>
    <col min="8197" max="8197" width="4.26953125" customWidth="1"/>
    <col min="8198" max="8198" width="4.36328125" bestFit="1" customWidth="1"/>
    <col min="8199" max="8199" width="5.81640625" customWidth="1"/>
    <col min="8200" max="8200" width="6.6328125" customWidth="1"/>
    <col min="8448" max="8448" width="8.08984375" bestFit="1" customWidth="1"/>
    <col min="8449" max="8449" width="23.08984375" bestFit="1" customWidth="1"/>
    <col min="8450" max="8450" width="7.453125" customWidth="1"/>
    <col min="8451" max="8451" width="5" customWidth="1"/>
    <col min="8452" max="8452" width="4.26953125" bestFit="1" customWidth="1"/>
    <col min="8453" max="8453" width="4.26953125" customWidth="1"/>
    <col min="8454" max="8454" width="4.36328125" bestFit="1" customWidth="1"/>
    <col min="8455" max="8455" width="5.81640625" customWidth="1"/>
    <col min="8456" max="8456" width="6.6328125" customWidth="1"/>
    <col min="8704" max="8704" width="8.08984375" bestFit="1" customWidth="1"/>
    <col min="8705" max="8705" width="23.08984375" bestFit="1" customWidth="1"/>
    <col min="8706" max="8706" width="7.453125" customWidth="1"/>
    <col min="8707" max="8707" width="5" customWidth="1"/>
    <col min="8708" max="8708" width="4.26953125" bestFit="1" customWidth="1"/>
    <col min="8709" max="8709" width="4.26953125" customWidth="1"/>
    <col min="8710" max="8710" width="4.36328125" bestFit="1" customWidth="1"/>
    <col min="8711" max="8711" width="5.81640625" customWidth="1"/>
    <col min="8712" max="8712" width="6.6328125" customWidth="1"/>
    <col min="8960" max="8960" width="8.08984375" bestFit="1" customWidth="1"/>
    <col min="8961" max="8961" width="23.08984375" bestFit="1" customWidth="1"/>
    <col min="8962" max="8962" width="7.453125" customWidth="1"/>
    <col min="8963" max="8963" width="5" customWidth="1"/>
    <col min="8964" max="8964" width="4.26953125" bestFit="1" customWidth="1"/>
    <col min="8965" max="8965" width="4.26953125" customWidth="1"/>
    <col min="8966" max="8966" width="4.36328125" bestFit="1" customWidth="1"/>
    <col min="8967" max="8967" width="5.81640625" customWidth="1"/>
    <col min="8968" max="8968" width="6.6328125" customWidth="1"/>
    <col min="9216" max="9216" width="8.08984375" bestFit="1" customWidth="1"/>
    <col min="9217" max="9217" width="23.08984375" bestFit="1" customWidth="1"/>
    <col min="9218" max="9218" width="7.453125" customWidth="1"/>
    <col min="9219" max="9219" width="5" customWidth="1"/>
    <col min="9220" max="9220" width="4.26953125" bestFit="1" customWidth="1"/>
    <col min="9221" max="9221" width="4.26953125" customWidth="1"/>
    <col min="9222" max="9222" width="4.36328125" bestFit="1" customWidth="1"/>
    <col min="9223" max="9223" width="5.81640625" customWidth="1"/>
    <col min="9224" max="9224" width="6.6328125" customWidth="1"/>
    <col min="9472" max="9472" width="8.08984375" bestFit="1" customWidth="1"/>
    <col min="9473" max="9473" width="23.08984375" bestFit="1" customWidth="1"/>
    <col min="9474" max="9474" width="7.453125" customWidth="1"/>
    <col min="9475" max="9475" width="5" customWidth="1"/>
    <col min="9476" max="9476" width="4.26953125" bestFit="1" customWidth="1"/>
    <col min="9477" max="9477" width="4.26953125" customWidth="1"/>
    <col min="9478" max="9478" width="4.36328125" bestFit="1" customWidth="1"/>
    <col min="9479" max="9479" width="5.81640625" customWidth="1"/>
    <col min="9480" max="9480" width="6.6328125" customWidth="1"/>
    <col min="9728" max="9728" width="8.08984375" bestFit="1" customWidth="1"/>
    <col min="9729" max="9729" width="23.08984375" bestFit="1" customWidth="1"/>
    <col min="9730" max="9730" width="7.453125" customWidth="1"/>
    <col min="9731" max="9731" width="5" customWidth="1"/>
    <col min="9732" max="9732" width="4.26953125" bestFit="1" customWidth="1"/>
    <col min="9733" max="9733" width="4.26953125" customWidth="1"/>
    <col min="9734" max="9734" width="4.36328125" bestFit="1" customWidth="1"/>
    <col min="9735" max="9735" width="5.81640625" customWidth="1"/>
    <col min="9736" max="9736" width="6.6328125" customWidth="1"/>
    <col min="9984" max="9984" width="8.08984375" bestFit="1" customWidth="1"/>
    <col min="9985" max="9985" width="23.08984375" bestFit="1" customWidth="1"/>
    <col min="9986" max="9986" width="7.453125" customWidth="1"/>
    <col min="9987" max="9987" width="5" customWidth="1"/>
    <col min="9988" max="9988" width="4.26953125" bestFit="1" customWidth="1"/>
    <col min="9989" max="9989" width="4.26953125" customWidth="1"/>
    <col min="9990" max="9990" width="4.36328125" bestFit="1" customWidth="1"/>
    <col min="9991" max="9991" width="5.81640625" customWidth="1"/>
    <col min="9992" max="9992" width="6.6328125" customWidth="1"/>
    <col min="10240" max="10240" width="8.08984375" bestFit="1" customWidth="1"/>
    <col min="10241" max="10241" width="23.08984375" bestFit="1" customWidth="1"/>
    <col min="10242" max="10242" width="7.453125" customWidth="1"/>
    <col min="10243" max="10243" width="5" customWidth="1"/>
    <col min="10244" max="10244" width="4.26953125" bestFit="1" customWidth="1"/>
    <col min="10245" max="10245" width="4.26953125" customWidth="1"/>
    <col min="10246" max="10246" width="4.36328125" bestFit="1" customWidth="1"/>
    <col min="10247" max="10247" width="5.81640625" customWidth="1"/>
    <col min="10248" max="10248" width="6.6328125" customWidth="1"/>
    <col min="10496" max="10496" width="8.08984375" bestFit="1" customWidth="1"/>
    <col min="10497" max="10497" width="23.08984375" bestFit="1" customWidth="1"/>
    <col min="10498" max="10498" width="7.453125" customWidth="1"/>
    <col min="10499" max="10499" width="5" customWidth="1"/>
    <col min="10500" max="10500" width="4.26953125" bestFit="1" customWidth="1"/>
    <col min="10501" max="10501" width="4.26953125" customWidth="1"/>
    <col min="10502" max="10502" width="4.36328125" bestFit="1" customWidth="1"/>
    <col min="10503" max="10503" width="5.81640625" customWidth="1"/>
    <col min="10504" max="10504" width="6.6328125" customWidth="1"/>
    <col min="10752" max="10752" width="8.08984375" bestFit="1" customWidth="1"/>
    <col min="10753" max="10753" width="23.08984375" bestFit="1" customWidth="1"/>
    <col min="10754" max="10754" width="7.453125" customWidth="1"/>
    <col min="10755" max="10755" width="5" customWidth="1"/>
    <col min="10756" max="10756" width="4.26953125" bestFit="1" customWidth="1"/>
    <col min="10757" max="10757" width="4.26953125" customWidth="1"/>
    <col min="10758" max="10758" width="4.36328125" bestFit="1" customWidth="1"/>
    <col min="10759" max="10759" width="5.81640625" customWidth="1"/>
    <col min="10760" max="10760" width="6.6328125" customWidth="1"/>
    <col min="11008" max="11008" width="8.08984375" bestFit="1" customWidth="1"/>
    <col min="11009" max="11009" width="23.08984375" bestFit="1" customWidth="1"/>
    <col min="11010" max="11010" width="7.453125" customWidth="1"/>
    <col min="11011" max="11011" width="5" customWidth="1"/>
    <col min="11012" max="11012" width="4.26953125" bestFit="1" customWidth="1"/>
    <col min="11013" max="11013" width="4.26953125" customWidth="1"/>
    <col min="11014" max="11014" width="4.36328125" bestFit="1" customWidth="1"/>
    <col min="11015" max="11015" width="5.81640625" customWidth="1"/>
    <col min="11016" max="11016" width="6.6328125" customWidth="1"/>
    <col min="11264" max="11264" width="8.08984375" bestFit="1" customWidth="1"/>
    <col min="11265" max="11265" width="23.08984375" bestFit="1" customWidth="1"/>
    <col min="11266" max="11266" width="7.453125" customWidth="1"/>
    <col min="11267" max="11267" width="5" customWidth="1"/>
    <col min="11268" max="11268" width="4.26953125" bestFit="1" customWidth="1"/>
    <col min="11269" max="11269" width="4.26953125" customWidth="1"/>
    <col min="11270" max="11270" width="4.36328125" bestFit="1" customWidth="1"/>
    <col min="11271" max="11271" width="5.81640625" customWidth="1"/>
    <col min="11272" max="11272" width="6.6328125" customWidth="1"/>
    <col min="11520" max="11520" width="8.08984375" bestFit="1" customWidth="1"/>
    <col min="11521" max="11521" width="23.08984375" bestFit="1" customWidth="1"/>
    <col min="11522" max="11522" width="7.453125" customWidth="1"/>
    <col min="11523" max="11523" width="5" customWidth="1"/>
    <col min="11524" max="11524" width="4.26953125" bestFit="1" customWidth="1"/>
    <col min="11525" max="11525" width="4.26953125" customWidth="1"/>
    <col min="11526" max="11526" width="4.36328125" bestFit="1" customWidth="1"/>
    <col min="11527" max="11527" width="5.81640625" customWidth="1"/>
    <col min="11528" max="11528" width="6.6328125" customWidth="1"/>
    <col min="11776" max="11776" width="8.08984375" bestFit="1" customWidth="1"/>
    <col min="11777" max="11777" width="23.08984375" bestFit="1" customWidth="1"/>
    <col min="11778" max="11778" width="7.453125" customWidth="1"/>
    <col min="11779" max="11779" width="5" customWidth="1"/>
    <col min="11780" max="11780" width="4.26953125" bestFit="1" customWidth="1"/>
    <col min="11781" max="11781" width="4.26953125" customWidth="1"/>
    <col min="11782" max="11782" width="4.36328125" bestFit="1" customWidth="1"/>
    <col min="11783" max="11783" width="5.81640625" customWidth="1"/>
    <col min="11784" max="11784" width="6.6328125" customWidth="1"/>
    <col min="12032" max="12032" width="8.08984375" bestFit="1" customWidth="1"/>
    <col min="12033" max="12033" width="23.08984375" bestFit="1" customWidth="1"/>
    <col min="12034" max="12034" width="7.453125" customWidth="1"/>
    <col min="12035" max="12035" width="5" customWidth="1"/>
    <col min="12036" max="12036" width="4.26953125" bestFit="1" customWidth="1"/>
    <col min="12037" max="12037" width="4.26953125" customWidth="1"/>
    <col min="12038" max="12038" width="4.36328125" bestFit="1" customWidth="1"/>
    <col min="12039" max="12039" width="5.81640625" customWidth="1"/>
    <col min="12040" max="12040" width="6.6328125" customWidth="1"/>
    <col min="12288" max="12288" width="8.08984375" bestFit="1" customWidth="1"/>
    <col min="12289" max="12289" width="23.08984375" bestFit="1" customWidth="1"/>
    <col min="12290" max="12290" width="7.453125" customWidth="1"/>
    <col min="12291" max="12291" width="5" customWidth="1"/>
    <col min="12292" max="12292" width="4.26953125" bestFit="1" customWidth="1"/>
    <col min="12293" max="12293" width="4.26953125" customWidth="1"/>
    <col min="12294" max="12294" width="4.36328125" bestFit="1" customWidth="1"/>
    <col min="12295" max="12295" width="5.81640625" customWidth="1"/>
    <col min="12296" max="12296" width="6.6328125" customWidth="1"/>
    <col min="12544" max="12544" width="8.08984375" bestFit="1" customWidth="1"/>
    <col min="12545" max="12545" width="23.08984375" bestFit="1" customWidth="1"/>
    <col min="12546" max="12546" width="7.453125" customWidth="1"/>
    <col min="12547" max="12547" width="5" customWidth="1"/>
    <col min="12548" max="12548" width="4.26953125" bestFit="1" customWidth="1"/>
    <col min="12549" max="12549" width="4.26953125" customWidth="1"/>
    <col min="12550" max="12550" width="4.36328125" bestFit="1" customWidth="1"/>
    <col min="12551" max="12551" width="5.81640625" customWidth="1"/>
    <col min="12552" max="12552" width="6.6328125" customWidth="1"/>
    <col min="12800" max="12800" width="8.08984375" bestFit="1" customWidth="1"/>
    <col min="12801" max="12801" width="23.08984375" bestFit="1" customWidth="1"/>
    <col min="12802" max="12802" width="7.453125" customWidth="1"/>
    <col min="12803" max="12803" width="5" customWidth="1"/>
    <col min="12804" max="12804" width="4.26953125" bestFit="1" customWidth="1"/>
    <col min="12805" max="12805" width="4.26953125" customWidth="1"/>
    <col min="12806" max="12806" width="4.36328125" bestFit="1" customWidth="1"/>
    <col min="12807" max="12807" width="5.81640625" customWidth="1"/>
    <col min="12808" max="12808" width="6.6328125" customWidth="1"/>
    <col min="13056" max="13056" width="8.08984375" bestFit="1" customWidth="1"/>
    <col min="13057" max="13057" width="23.08984375" bestFit="1" customWidth="1"/>
    <col min="13058" max="13058" width="7.453125" customWidth="1"/>
    <col min="13059" max="13059" width="5" customWidth="1"/>
    <col min="13060" max="13060" width="4.26953125" bestFit="1" customWidth="1"/>
    <col min="13061" max="13061" width="4.26953125" customWidth="1"/>
    <col min="13062" max="13062" width="4.36328125" bestFit="1" customWidth="1"/>
    <col min="13063" max="13063" width="5.81640625" customWidth="1"/>
    <col min="13064" max="13064" width="6.6328125" customWidth="1"/>
    <col min="13312" max="13312" width="8.08984375" bestFit="1" customWidth="1"/>
    <col min="13313" max="13313" width="23.08984375" bestFit="1" customWidth="1"/>
    <col min="13314" max="13314" width="7.453125" customWidth="1"/>
    <col min="13315" max="13315" width="5" customWidth="1"/>
    <col min="13316" max="13316" width="4.26953125" bestFit="1" customWidth="1"/>
    <col min="13317" max="13317" width="4.26953125" customWidth="1"/>
    <col min="13318" max="13318" width="4.36328125" bestFit="1" customWidth="1"/>
    <col min="13319" max="13319" width="5.81640625" customWidth="1"/>
    <col min="13320" max="13320" width="6.6328125" customWidth="1"/>
    <col min="13568" max="13568" width="8.08984375" bestFit="1" customWidth="1"/>
    <col min="13569" max="13569" width="23.08984375" bestFit="1" customWidth="1"/>
    <col min="13570" max="13570" width="7.453125" customWidth="1"/>
    <col min="13571" max="13571" width="5" customWidth="1"/>
    <col min="13572" max="13572" width="4.26953125" bestFit="1" customWidth="1"/>
    <col min="13573" max="13573" width="4.26953125" customWidth="1"/>
    <col min="13574" max="13574" width="4.36328125" bestFit="1" customWidth="1"/>
    <col min="13575" max="13575" width="5.81640625" customWidth="1"/>
    <col min="13576" max="13576" width="6.6328125" customWidth="1"/>
    <col min="13824" max="13824" width="8.08984375" bestFit="1" customWidth="1"/>
    <col min="13825" max="13825" width="23.08984375" bestFit="1" customWidth="1"/>
    <col min="13826" max="13826" width="7.453125" customWidth="1"/>
    <col min="13827" max="13827" width="5" customWidth="1"/>
    <col min="13828" max="13828" width="4.26953125" bestFit="1" customWidth="1"/>
    <col min="13829" max="13829" width="4.26953125" customWidth="1"/>
    <col min="13830" max="13830" width="4.36328125" bestFit="1" customWidth="1"/>
    <col min="13831" max="13831" width="5.81640625" customWidth="1"/>
    <col min="13832" max="13832" width="6.6328125" customWidth="1"/>
    <col min="14080" max="14080" width="8.08984375" bestFit="1" customWidth="1"/>
    <col min="14081" max="14081" width="23.08984375" bestFit="1" customWidth="1"/>
    <col min="14082" max="14082" width="7.453125" customWidth="1"/>
    <col min="14083" max="14083" width="5" customWidth="1"/>
    <col min="14084" max="14084" width="4.26953125" bestFit="1" customWidth="1"/>
    <col min="14085" max="14085" width="4.26953125" customWidth="1"/>
    <col min="14086" max="14086" width="4.36328125" bestFit="1" customWidth="1"/>
    <col min="14087" max="14087" width="5.81640625" customWidth="1"/>
    <col min="14088" max="14088" width="6.6328125" customWidth="1"/>
    <col min="14336" max="14336" width="8.08984375" bestFit="1" customWidth="1"/>
    <col min="14337" max="14337" width="23.08984375" bestFit="1" customWidth="1"/>
    <col min="14338" max="14338" width="7.453125" customWidth="1"/>
    <col min="14339" max="14339" width="5" customWidth="1"/>
    <col min="14340" max="14340" width="4.26953125" bestFit="1" customWidth="1"/>
    <col min="14341" max="14341" width="4.26953125" customWidth="1"/>
    <col min="14342" max="14342" width="4.36328125" bestFit="1" customWidth="1"/>
    <col min="14343" max="14343" width="5.81640625" customWidth="1"/>
    <col min="14344" max="14344" width="6.6328125" customWidth="1"/>
    <col min="14592" max="14592" width="8.08984375" bestFit="1" customWidth="1"/>
    <col min="14593" max="14593" width="23.08984375" bestFit="1" customWidth="1"/>
    <col min="14594" max="14594" width="7.453125" customWidth="1"/>
    <col min="14595" max="14595" width="5" customWidth="1"/>
    <col min="14596" max="14596" width="4.26953125" bestFit="1" customWidth="1"/>
    <col min="14597" max="14597" width="4.26953125" customWidth="1"/>
    <col min="14598" max="14598" width="4.36328125" bestFit="1" customWidth="1"/>
    <col min="14599" max="14599" width="5.81640625" customWidth="1"/>
    <col min="14600" max="14600" width="6.6328125" customWidth="1"/>
    <col min="14848" max="14848" width="8.08984375" bestFit="1" customWidth="1"/>
    <col min="14849" max="14849" width="23.08984375" bestFit="1" customWidth="1"/>
    <col min="14850" max="14850" width="7.453125" customWidth="1"/>
    <col min="14851" max="14851" width="5" customWidth="1"/>
    <col min="14852" max="14852" width="4.26953125" bestFit="1" customWidth="1"/>
    <col min="14853" max="14853" width="4.26953125" customWidth="1"/>
    <col min="14854" max="14854" width="4.36328125" bestFit="1" customWidth="1"/>
    <col min="14855" max="14855" width="5.81640625" customWidth="1"/>
    <col min="14856" max="14856" width="6.6328125" customWidth="1"/>
    <col min="15104" max="15104" width="8.08984375" bestFit="1" customWidth="1"/>
    <col min="15105" max="15105" width="23.08984375" bestFit="1" customWidth="1"/>
    <col min="15106" max="15106" width="7.453125" customWidth="1"/>
    <col min="15107" max="15107" width="5" customWidth="1"/>
    <col min="15108" max="15108" width="4.26953125" bestFit="1" customWidth="1"/>
    <col min="15109" max="15109" width="4.26953125" customWidth="1"/>
    <col min="15110" max="15110" width="4.36328125" bestFit="1" customWidth="1"/>
    <col min="15111" max="15111" width="5.81640625" customWidth="1"/>
    <col min="15112" max="15112" width="6.6328125" customWidth="1"/>
    <col min="15360" max="15360" width="8.08984375" bestFit="1" customWidth="1"/>
    <col min="15361" max="15361" width="23.08984375" bestFit="1" customWidth="1"/>
    <col min="15362" max="15362" width="7.453125" customWidth="1"/>
    <col min="15363" max="15363" width="5" customWidth="1"/>
    <col min="15364" max="15364" width="4.26953125" bestFit="1" customWidth="1"/>
    <col min="15365" max="15365" width="4.26953125" customWidth="1"/>
    <col min="15366" max="15366" width="4.36328125" bestFit="1" customWidth="1"/>
    <col min="15367" max="15367" width="5.81640625" customWidth="1"/>
    <col min="15368" max="15368" width="6.6328125" customWidth="1"/>
    <col min="15616" max="15616" width="8.08984375" bestFit="1" customWidth="1"/>
    <col min="15617" max="15617" width="23.08984375" bestFit="1" customWidth="1"/>
    <col min="15618" max="15618" width="7.453125" customWidth="1"/>
    <col min="15619" max="15619" width="5" customWidth="1"/>
    <col min="15620" max="15620" width="4.26953125" bestFit="1" customWidth="1"/>
    <col min="15621" max="15621" width="4.26953125" customWidth="1"/>
    <col min="15622" max="15622" width="4.36328125" bestFit="1" customWidth="1"/>
    <col min="15623" max="15623" width="5.81640625" customWidth="1"/>
    <col min="15624" max="15624" width="6.6328125" customWidth="1"/>
    <col min="15872" max="15872" width="8.08984375" bestFit="1" customWidth="1"/>
    <col min="15873" max="15873" width="23.08984375" bestFit="1" customWidth="1"/>
    <col min="15874" max="15874" width="7.453125" customWidth="1"/>
    <col min="15875" max="15875" width="5" customWidth="1"/>
    <col min="15876" max="15876" width="4.26953125" bestFit="1" customWidth="1"/>
    <col min="15877" max="15877" width="4.26953125" customWidth="1"/>
    <col min="15878" max="15878" width="4.36328125" bestFit="1" customWidth="1"/>
    <col min="15879" max="15879" width="5.81640625" customWidth="1"/>
    <col min="15880" max="15880" width="6.6328125" customWidth="1"/>
    <col min="16128" max="16128" width="8.08984375" bestFit="1" customWidth="1"/>
    <col min="16129" max="16129" width="23.08984375" bestFit="1" customWidth="1"/>
    <col min="16130" max="16130" width="7.453125" customWidth="1"/>
    <col min="16131" max="16131" width="5" customWidth="1"/>
    <col min="16132" max="16132" width="4.26953125" bestFit="1" customWidth="1"/>
    <col min="16133" max="16133" width="4.26953125" customWidth="1"/>
    <col min="16134" max="16134" width="4.36328125" bestFit="1" customWidth="1"/>
    <col min="16135" max="16135" width="5.81640625" customWidth="1"/>
    <col min="16136" max="16136" width="6.6328125" customWidth="1"/>
  </cols>
  <sheetData>
    <row r="1" spans="1:9" ht="21" thickBot="1" x14ac:dyDescent="0.35">
      <c r="A1" s="261" t="s">
        <v>185</v>
      </c>
      <c r="B1" s="262"/>
      <c r="C1" s="263" t="s">
        <v>208</v>
      </c>
      <c r="D1" s="263"/>
      <c r="E1" s="4"/>
      <c r="F1" s="4"/>
      <c r="G1" s="260" t="s">
        <v>228</v>
      </c>
      <c r="H1" s="260"/>
      <c r="I1" s="260"/>
    </row>
    <row r="2" spans="1:9" ht="38.25" thickBot="1" x14ac:dyDescent="0.3">
      <c r="A2" s="185" t="s">
        <v>0</v>
      </c>
      <c r="B2" s="170" t="s">
        <v>1</v>
      </c>
      <c r="C2" s="185" t="s">
        <v>2</v>
      </c>
      <c r="D2" s="185" t="s">
        <v>3</v>
      </c>
      <c r="E2" s="185" t="s">
        <v>4</v>
      </c>
      <c r="F2" s="185" t="s">
        <v>5</v>
      </c>
      <c r="G2" s="185" t="s">
        <v>6</v>
      </c>
      <c r="H2" s="170" t="s">
        <v>7</v>
      </c>
      <c r="I2" s="170" t="s">
        <v>8</v>
      </c>
    </row>
    <row r="3" spans="1:9" ht="19.5" thickBot="1" x14ac:dyDescent="0.35">
      <c r="A3" s="166">
        <v>47811031</v>
      </c>
      <c r="B3" s="164" t="s">
        <v>9</v>
      </c>
      <c r="C3" s="166" t="s">
        <v>10</v>
      </c>
      <c r="D3" s="166">
        <v>2</v>
      </c>
      <c r="E3" s="167">
        <v>20</v>
      </c>
      <c r="F3" s="167">
        <v>12</v>
      </c>
      <c r="G3" s="167"/>
      <c r="H3" s="167"/>
      <c r="I3" s="167"/>
    </row>
    <row r="4" spans="1:9" ht="19.5" thickBot="1" x14ac:dyDescent="0.35">
      <c r="A4" s="166">
        <v>47811041</v>
      </c>
      <c r="B4" s="164" t="s">
        <v>11</v>
      </c>
      <c r="C4" s="166" t="s">
        <v>12</v>
      </c>
      <c r="D4" s="166">
        <v>2</v>
      </c>
      <c r="E4" s="167">
        <v>26</v>
      </c>
      <c r="F4" s="167"/>
      <c r="G4" s="167"/>
      <c r="H4" s="167"/>
      <c r="I4" s="167"/>
    </row>
    <row r="5" spans="1:9" ht="19.5" thickBot="1" x14ac:dyDescent="0.35">
      <c r="A5" s="166">
        <v>47811301</v>
      </c>
      <c r="B5" s="164" t="s">
        <v>13</v>
      </c>
      <c r="C5" s="166" t="s">
        <v>12</v>
      </c>
      <c r="D5" s="166">
        <v>2</v>
      </c>
      <c r="E5" s="167">
        <v>26</v>
      </c>
      <c r="F5" s="167"/>
      <c r="G5" s="167"/>
      <c r="H5" s="167"/>
      <c r="I5" s="167"/>
    </row>
    <row r="6" spans="1:9" ht="19.5" thickBot="1" x14ac:dyDescent="0.35">
      <c r="A6" s="166">
        <v>47811295</v>
      </c>
      <c r="B6" s="164" t="s">
        <v>153</v>
      </c>
      <c r="C6" s="166" t="s">
        <v>12</v>
      </c>
      <c r="D6" s="166">
        <v>1</v>
      </c>
      <c r="E6" s="167">
        <v>13</v>
      </c>
      <c r="F6" s="167"/>
      <c r="G6" s="167"/>
      <c r="H6" s="167"/>
      <c r="I6" s="167"/>
    </row>
    <row r="7" spans="1:9" ht="19.5" thickBot="1" x14ac:dyDescent="0.35">
      <c r="A7" s="166">
        <v>47811290</v>
      </c>
      <c r="B7" s="164" t="s">
        <v>16</v>
      </c>
      <c r="C7" s="166" t="s">
        <v>10</v>
      </c>
      <c r="D7" s="166">
        <v>2.5</v>
      </c>
      <c r="E7" s="167">
        <v>30</v>
      </c>
      <c r="F7" s="167">
        <v>6</v>
      </c>
      <c r="G7" s="167"/>
      <c r="H7" s="167"/>
      <c r="I7" s="167"/>
    </row>
    <row r="8" spans="1:9" ht="19.5" thickBot="1" x14ac:dyDescent="0.35">
      <c r="A8" s="166">
        <v>47811631</v>
      </c>
      <c r="B8" s="164" t="s">
        <v>17</v>
      </c>
      <c r="C8" s="166" t="s">
        <v>10</v>
      </c>
      <c r="D8" s="166">
        <v>6.5</v>
      </c>
      <c r="E8" s="167">
        <v>46</v>
      </c>
      <c r="F8" s="167">
        <v>65</v>
      </c>
      <c r="G8" s="167"/>
      <c r="H8" s="167"/>
      <c r="I8" s="167"/>
    </row>
    <row r="9" spans="1:9" ht="19.5" thickBot="1" x14ac:dyDescent="0.35">
      <c r="A9" s="166">
        <v>47811342</v>
      </c>
      <c r="B9" s="164" t="s">
        <v>18</v>
      </c>
      <c r="C9" s="166" t="s">
        <v>12</v>
      </c>
      <c r="D9" s="166">
        <v>2</v>
      </c>
      <c r="E9" s="167">
        <v>26</v>
      </c>
      <c r="F9" s="167"/>
      <c r="G9" s="167"/>
      <c r="H9" s="167"/>
      <c r="I9" s="167"/>
    </row>
    <row r="10" spans="1:9" ht="19.5" thickBot="1" x14ac:dyDescent="0.35">
      <c r="A10" s="166">
        <v>90055001</v>
      </c>
      <c r="B10" s="164" t="s">
        <v>19</v>
      </c>
      <c r="C10" s="166" t="s">
        <v>209</v>
      </c>
      <c r="D10" s="166">
        <v>0</v>
      </c>
      <c r="E10" s="167">
        <v>0</v>
      </c>
      <c r="F10" s="167"/>
      <c r="G10" s="167"/>
      <c r="H10" s="167"/>
      <c r="I10" s="167"/>
    </row>
    <row r="11" spans="1:9" s="11" customFormat="1" ht="19.5" thickBot="1" x14ac:dyDescent="0.35">
      <c r="A11" s="166">
        <v>47811511</v>
      </c>
      <c r="B11" s="164" t="s">
        <v>21</v>
      </c>
      <c r="C11" s="166" t="s">
        <v>10</v>
      </c>
      <c r="D11" s="166">
        <v>2.5</v>
      </c>
      <c r="E11" s="167">
        <v>26</v>
      </c>
      <c r="F11" s="167">
        <v>18</v>
      </c>
      <c r="G11" s="167"/>
      <c r="H11" s="167"/>
      <c r="I11" s="167"/>
    </row>
    <row r="12" spans="1:9" s="11" customFormat="1" ht="19.5" thickBot="1" x14ac:dyDescent="0.35">
      <c r="A12" s="166">
        <v>47812911</v>
      </c>
      <c r="B12" s="164" t="s">
        <v>22</v>
      </c>
      <c r="C12" s="166" t="s">
        <v>12</v>
      </c>
      <c r="D12" s="166">
        <v>3</v>
      </c>
      <c r="E12" s="167">
        <v>39</v>
      </c>
      <c r="F12" s="167"/>
      <c r="G12" s="167"/>
      <c r="H12" s="167"/>
      <c r="I12" s="167"/>
    </row>
    <row r="13" spans="1:9" ht="17.25" customHeight="1" thickBot="1" x14ac:dyDescent="0.35">
      <c r="A13" s="166">
        <v>47811151</v>
      </c>
      <c r="B13" s="164" t="s">
        <v>23</v>
      </c>
      <c r="C13" s="166" t="s">
        <v>12</v>
      </c>
      <c r="D13" s="166">
        <v>1.5</v>
      </c>
      <c r="E13" s="167">
        <v>18</v>
      </c>
      <c r="F13" s="167"/>
      <c r="G13" s="167"/>
      <c r="H13" s="167"/>
      <c r="I13" s="167"/>
    </row>
    <row r="14" spans="1:9" ht="19.5" thickBot="1" x14ac:dyDescent="0.35">
      <c r="A14" s="166">
        <v>47810001</v>
      </c>
      <c r="B14" s="164" t="s">
        <v>24</v>
      </c>
      <c r="C14" s="166"/>
      <c r="D14" s="166">
        <v>0</v>
      </c>
      <c r="E14" s="167">
        <v>0</v>
      </c>
      <c r="F14" s="167"/>
      <c r="G14" s="167"/>
      <c r="H14" s="167"/>
      <c r="I14" s="167"/>
    </row>
    <row r="15" spans="1:9" s="171" customFormat="1" ht="19.5" thickBot="1" x14ac:dyDescent="0.35">
      <c r="A15" s="163"/>
      <c r="B15" s="161" t="s">
        <v>211</v>
      </c>
      <c r="C15" s="163"/>
      <c r="D15" s="163">
        <f>SUM(D3:D14)</f>
        <v>25</v>
      </c>
      <c r="E15" s="163">
        <f>SUM(E3:E14)</f>
        <v>270</v>
      </c>
      <c r="F15" s="163">
        <f>SUM(F3:F14)</f>
        <v>101</v>
      </c>
      <c r="G15" s="163"/>
      <c r="H15" s="163"/>
      <c r="I15" s="163"/>
    </row>
    <row r="16" spans="1:9" ht="19.5" thickBot="1" x14ac:dyDescent="0.35">
      <c r="A16" s="264" t="s">
        <v>26</v>
      </c>
      <c r="B16" s="264"/>
      <c r="C16" s="4"/>
      <c r="D16" s="4"/>
      <c r="E16" s="4"/>
      <c r="F16" s="4"/>
      <c r="G16" s="4"/>
      <c r="H16" s="4"/>
      <c r="I16" s="4"/>
    </row>
    <row r="17" spans="1:9" s="17" customFormat="1" ht="38.25" thickBot="1" x14ac:dyDescent="0.3">
      <c r="A17" s="185" t="s">
        <v>0</v>
      </c>
      <c r="B17" s="170" t="s">
        <v>1</v>
      </c>
      <c r="C17" s="185" t="s">
        <v>2</v>
      </c>
      <c r="D17" s="185" t="s">
        <v>3</v>
      </c>
      <c r="E17" s="185" t="s">
        <v>4</v>
      </c>
      <c r="F17" s="185" t="s">
        <v>5</v>
      </c>
      <c r="G17" s="185" t="s">
        <v>6</v>
      </c>
      <c r="H17" s="170" t="s">
        <v>7</v>
      </c>
      <c r="I17" s="170" t="s">
        <v>8</v>
      </c>
    </row>
    <row r="18" spans="1:9" ht="19.5" thickBot="1" x14ac:dyDescent="0.35">
      <c r="A18" s="166">
        <v>47811062</v>
      </c>
      <c r="B18" s="164" t="s">
        <v>28</v>
      </c>
      <c r="C18" s="166" t="s">
        <v>12</v>
      </c>
      <c r="D18" s="166">
        <v>2.5</v>
      </c>
      <c r="E18" s="167">
        <v>34</v>
      </c>
      <c r="F18" s="167"/>
      <c r="G18" s="167"/>
      <c r="H18" s="167"/>
      <c r="I18" s="167"/>
    </row>
    <row r="19" spans="1:9" s="18" customFormat="1" ht="19.5" thickBot="1" x14ac:dyDescent="0.35">
      <c r="A19" s="166">
        <v>47811521</v>
      </c>
      <c r="B19" s="164" t="s">
        <v>29</v>
      </c>
      <c r="C19" s="166" t="s">
        <v>10</v>
      </c>
      <c r="D19" s="166">
        <v>2.5</v>
      </c>
      <c r="E19" s="167">
        <v>26</v>
      </c>
      <c r="F19" s="167">
        <v>18</v>
      </c>
      <c r="G19" s="167"/>
      <c r="H19" s="167"/>
      <c r="I19" s="167"/>
    </row>
    <row r="20" spans="1:9" ht="19.5" thickBot="1" x14ac:dyDescent="0.35">
      <c r="A20" s="166">
        <v>47811161</v>
      </c>
      <c r="B20" s="164" t="s">
        <v>30</v>
      </c>
      <c r="C20" s="166" t="s">
        <v>12</v>
      </c>
      <c r="D20" s="166">
        <v>3</v>
      </c>
      <c r="E20" s="167">
        <v>49</v>
      </c>
      <c r="F20" s="167"/>
      <c r="G20" s="167"/>
      <c r="H20" s="167"/>
      <c r="I20" s="167"/>
    </row>
    <row r="21" spans="1:9" ht="19.5" thickBot="1" x14ac:dyDescent="0.35">
      <c r="A21" s="166">
        <v>47811171</v>
      </c>
      <c r="B21" s="164" t="s">
        <v>31</v>
      </c>
      <c r="C21" s="166" t="s">
        <v>12</v>
      </c>
      <c r="D21" s="166">
        <v>2</v>
      </c>
      <c r="E21" s="167">
        <v>28</v>
      </c>
      <c r="F21" s="167"/>
      <c r="G21" s="167"/>
      <c r="H21" s="167"/>
      <c r="I21" s="167"/>
    </row>
    <row r="22" spans="1:9" ht="19.5" thickBot="1" x14ac:dyDescent="0.35">
      <c r="A22" s="166">
        <v>47811191</v>
      </c>
      <c r="B22" s="164" t="s">
        <v>32</v>
      </c>
      <c r="C22" s="166" t="s">
        <v>12</v>
      </c>
      <c r="D22" s="166">
        <v>1</v>
      </c>
      <c r="E22" s="167">
        <v>14</v>
      </c>
      <c r="F22" s="167"/>
      <c r="G22" s="167"/>
      <c r="H22" s="167"/>
      <c r="I22" s="167"/>
    </row>
    <row r="23" spans="1:9" ht="19.5" thickBot="1" x14ac:dyDescent="0.35">
      <c r="A23" s="166">
        <v>47812111</v>
      </c>
      <c r="B23" s="164" t="s">
        <v>33</v>
      </c>
      <c r="C23" s="166" t="s">
        <v>12</v>
      </c>
      <c r="D23" s="166">
        <v>1.5</v>
      </c>
      <c r="E23" s="167">
        <v>20</v>
      </c>
      <c r="F23" s="167"/>
      <c r="G23" s="167"/>
      <c r="H23" s="167"/>
      <c r="I23" s="167"/>
    </row>
    <row r="24" spans="1:9" ht="19.5" thickBot="1" x14ac:dyDescent="0.35">
      <c r="A24" s="166">
        <v>47811441</v>
      </c>
      <c r="B24" s="164" t="s">
        <v>34</v>
      </c>
      <c r="C24" s="166" t="s">
        <v>10</v>
      </c>
      <c r="D24" s="166">
        <v>3</v>
      </c>
      <c r="E24" s="167">
        <v>26</v>
      </c>
      <c r="F24" s="167">
        <v>26</v>
      </c>
      <c r="G24" s="167"/>
      <c r="H24" s="167"/>
      <c r="I24" s="167"/>
    </row>
    <row r="25" spans="1:9" ht="19.5" thickBot="1" x14ac:dyDescent="0.35">
      <c r="A25" s="166">
        <v>47811811</v>
      </c>
      <c r="B25" s="164" t="s">
        <v>35</v>
      </c>
      <c r="C25" s="166" t="s">
        <v>12</v>
      </c>
      <c r="D25" s="166">
        <v>3</v>
      </c>
      <c r="E25" s="167">
        <v>39</v>
      </c>
      <c r="F25" s="167"/>
      <c r="G25" s="167"/>
      <c r="H25" s="167"/>
      <c r="I25" s="167"/>
    </row>
    <row r="26" spans="1:9" ht="19.5" thickBot="1" x14ac:dyDescent="0.35">
      <c r="A26" s="166">
        <v>47812311</v>
      </c>
      <c r="B26" s="164" t="s">
        <v>36</v>
      </c>
      <c r="C26" s="166" t="s">
        <v>12</v>
      </c>
      <c r="D26" s="166">
        <v>2</v>
      </c>
      <c r="E26" s="167">
        <v>26</v>
      </c>
      <c r="F26" s="167">
        <v>0</v>
      </c>
      <c r="G26" s="167"/>
      <c r="H26" s="167"/>
      <c r="I26" s="167"/>
    </row>
    <row r="27" spans="1:9" ht="19.5" thickBot="1" x14ac:dyDescent="0.35">
      <c r="A27" s="166">
        <v>47812887</v>
      </c>
      <c r="B27" s="164" t="s">
        <v>179</v>
      </c>
      <c r="C27" s="166" t="s">
        <v>39</v>
      </c>
      <c r="D27" s="166">
        <v>3</v>
      </c>
      <c r="E27" s="167">
        <v>0</v>
      </c>
      <c r="F27" s="167"/>
      <c r="G27" s="167"/>
      <c r="H27" s="167">
        <v>192</v>
      </c>
      <c r="I27" s="167"/>
    </row>
    <row r="28" spans="1:9" ht="19.5" thickBot="1" x14ac:dyDescent="0.35">
      <c r="A28" s="163"/>
      <c r="B28" s="161" t="s">
        <v>213</v>
      </c>
      <c r="C28" s="163"/>
      <c r="D28" s="163">
        <f>SUM(D18:D27)</f>
        <v>23.5</v>
      </c>
      <c r="E28" s="163">
        <f>SUM(E18:E27)</f>
        <v>262</v>
      </c>
      <c r="F28" s="163"/>
      <c r="G28" s="163"/>
      <c r="H28" s="163"/>
      <c r="I28" s="163"/>
    </row>
    <row r="29" spans="1:9" ht="21" thickBot="1" x14ac:dyDescent="0.35">
      <c r="A29" s="174"/>
      <c r="B29" s="172" t="s">
        <v>199</v>
      </c>
      <c r="C29" s="174"/>
      <c r="D29" s="174">
        <f>D28+D15</f>
        <v>48.5</v>
      </c>
      <c r="E29" s="174"/>
      <c r="F29" s="174"/>
      <c r="G29" s="174"/>
      <c r="H29" s="174"/>
      <c r="I29" s="174"/>
    </row>
    <row r="30" spans="1:9" ht="5.25" customHeight="1" x14ac:dyDescent="0.25">
      <c r="A30" s="4"/>
      <c r="B30" s="1"/>
      <c r="C30" s="4"/>
      <c r="D30" s="4"/>
      <c r="E30" s="4"/>
      <c r="F30" s="4"/>
      <c r="G30" s="4"/>
      <c r="H30" s="4"/>
      <c r="I30" s="4"/>
    </row>
    <row r="31" spans="1:9" ht="19.5" thickBot="1" x14ac:dyDescent="0.35">
      <c r="A31" s="264" t="s">
        <v>212</v>
      </c>
      <c r="B31" s="264"/>
      <c r="C31" s="4"/>
      <c r="D31" s="4"/>
      <c r="E31" s="4"/>
      <c r="F31" s="4"/>
      <c r="G31" s="4"/>
      <c r="H31" s="4"/>
      <c r="I31" s="4"/>
    </row>
    <row r="32" spans="1:9" ht="38.25" thickBot="1" x14ac:dyDescent="0.3">
      <c r="A32" s="185" t="s">
        <v>0</v>
      </c>
      <c r="B32" s="170" t="s">
        <v>1</v>
      </c>
      <c r="C32" s="185" t="s">
        <v>2</v>
      </c>
      <c r="D32" s="185" t="s">
        <v>3</v>
      </c>
      <c r="E32" s="185" t="s">
        <v>4</v>
      </c>
      <c r="F32" s="185" t="s">
        <v>5</v>
      </c>
      <c r="G32" s="185" t="s">
        <v>6</v>
      </c>
      <c r="H32" s="170" t="s">
        <v>7</v>
      </c>
      <c r="I32" s="170" t="s">
        <v>8</v>
      </c>
    </row>
    <row r="33" spans="1:9" s="18" customFormat="1" ht="19.5" thickBot="1" x14ac:dyDescent="0.35">
      <c r="A33" s="166">
        <v>47812151</v>
      </c>
      <c r="B33" s="164" t="s">
        <v>41</v>
      </c>
      <c r="C33" s="166" t="s">
        <v>42</v>
      </c>
      <c r="D33" s="166">
        <v>2</v>
      </c>
      <c r="E33" s="167">
        <v>28</v>
      </c>
      <c r="F33" s="167">
        <v>0</v>
      </c>
      <c r="G33" s="167"/>
      <c r="H33" s="167"/>
      <c r="I33" s="167"/>
    </row>
    <row r="34" spans="1:9" ht="19.5" thickBot="1" x14ac:dyDescent="0.35">
      <c r="A34" s="166">
        <v>47812831</v>
      </c>
      <c r="B34" s="164" t="s">
        <v>43</v>
      </c>
      <c r="C34" s="166" t="s">
        <v>10</v>
      </c>
      <c r="D34" s="166">
        <v>4</v>
      </c>
      <c r="E34" s="167">
        <v>32</v>
      </c>
      <c r="F34" s="167">
        <v>39</v>
      </c>
      <c r="G34" s="167"/>
      <c r="H34" s="167"/>
      <c r="I34" s="167"/>
    </row>
    <row r="35" spans="1:9" ht="19.5" thickBot="1" x14ac:dyDescent="0.35">
      <c r="A35" s="166">
        <v>47812841</v>
      </c>
      <c r="B35" s="164" t="s">
        <v>44</v>
      </c>
      <c r="C35" s="166" t="s">
        <v>12</v>
      </c>
      <c r="D35" s="166">
        <v>2</v>
      </c>
      <c r="E35" s="167">
        <v>26</v>
      </c>
      <c r="F35" s="167">
        <v>0</v>
      </c>
      <c r="G35" s="167"/>
      <c r="H35" s="167"/>
      <c r="I35" s="167"/>
    </row>
    <row r="36" spans="1:9" ht="19.5" thickBot="1" x14ac:dyDescent="0.35">
      <c r="A36" s="166">
        <v>47812400</v>
      </c>
      <c r="B36" s="164" t="s">
        <v>182</v>
      </c>
      <c r="C36" s="166" t="s">
        <v>46</v>
      </c>
      <c r="D36" s="166">
        <v>1</v>
      </c>
      <c r="E36" s="167"/>
      <c r="F36" s="167">
        <v>13</v>
      </c>
      <c r="G36" s="167"/>
      <c r="H36" s="167"/>
      <c r="I36" s="167"/>
    </row>
    <row r="37" spans="1:9" ht="17.25" customHeight="1" thickBot="1" x14ac:dyDescent="0.35">
      <c r="A37" s="166">
        <v>47812871</v>
      </c>
      <c r="B37" s="164" t="s">
        <v>47</v>
      </c>
      <c r="C37" s="166" t="s">
        <v>12</v>
      </c>
      <c r="D37" s="166">
        <v>4</v>
      </c>
      <c r="E37" s="167">
        <v>52</v>
      </c>
      <c r="F37" s="167">
        <v>0</v>
      </c>
      <c r="G37" s="167"/>
      <c r="H37" s="167"/>
      <c r="I37" s="167"/>
    </row>
    <row r="38" spans="1:9" ht="19.5" thickBot="1" x14ac:dyDescent="0.35">
      <c r="A38" s="166">
        <v>47812801</v>
      </c>
      <c r="B38" s="164" t="s">
        <v>48</v>
      </c>
      <c r="C38" s="166" t="s">
        <v>12</v>
      </c>
      <c r="D38" s="166">
        <v>2</v>
      </c>
      <c r="E38" s="167">
        <v>26</v>
      </c>
      <c r="F38" s="167"/>
      <c r="G38" s="167"/>
      <c r="H38" s="167"/>
      <c r="I38" s="167"/>
    </row>
    <row r="39" spans="1:9" ht="19.5" thickBot="1" x14ac:dyDescent="0.35">
      <c r="A39" s="166">
        <v>47812321</v>
      </c>
      <c r="B39" s="164" t="s">
        <v>49</v>
      </c>
      <c r="C39" s="166" t="s">
        <v>12</v>
      </c>
      <c r="D39" s="166">
        <v>2</v>
      </c>
      <c r="E39" s="167">
        <v>26</v>
      </c>
      <c r="F39" s="167"/>
      <c r="G39" s="167"/>
      <c r="H39" s="167"/>
      <c r="I39" s="167"/>
    </row>
    <row r="40" spans="1:9" ht="19.5" thickBot="1" x14ac:dyDescent="0.35">
      <c r="A40" s="166">
        <v>47811600</v>
      </c>
      <c r="B40" s="164" t="s">
        <v>37</v>
      </c>
      <c r="C40" s="166" t="s">
        <v>12</v>
      </c>
      <c r="D40" s="166">
        <v>1.5</v>
      </c>
      <c r="E40" s="167">
        <v>20</v>
      </c>
      <c r="F40" s="167" t="s">
        <v>166</v>
      </c>
      <c r="G40" s="167"/>
      <c r="H40" s="167"/>
      <c r="I40" s="167"/>
    </row>
    <row r="41" spans="1:9" ht="19.5" thickBot="1" x14ac:dyDescent="0.35">
      <c r="A41" s="166">
        <v>47812901</v>
      </c>
      <c r="B41" s="164" t="s">
        <v>50</v>
      </c>
      <c r="C41" s="166" t="s">
        <v>10</v>
      </c>
      <c r="D41" s="166">
        <v>3</v>
      </c>
      <c r="E41" s="167">
        <v>20</v>
      </c>
      <c r="F41" s="167">
        <v>36</v>
      </c>
      <c r="G41" s="167"/>
      <c r="H41" s="167"/>
      <c r="I41" s="167"/>
    </row>
    <row r="42" spans="1:9" s="18" customFormat="1" ht="19.5" thickBot="1" x14ac:dyDescent="0.35">
      <c r="A42" s="166">
        <v>47812862</v>
      </c>
      <c r="B42" s="164" t="s">
        <v>51</v>
      </c>
      <c r="C42" s="166" t="s">
        <v>12</v>
      </c>
      <c r="D42" s="166">
        <v>3</v>
      </c>
      <c r="E42" s="167">
        <v>36</v>
      </c>
      <c r="F42" s="167"/>
      <c r="G42" s="167"/>
      <c r="H42" s="167"/>
      <c r="I42" s="167"/>
    </row>
    <row r="43" spans="1:9" s="18" customFormat="1" ht="19.5" thickBot="1" x14ac:dyDescent="0.35">
      <c r="A43" s="166">
        <v>47812001</v>
      </c>
      <c r="B43" s="164" t="s">
        <v>54</v>
      </c>
      <c r="C43" s="166" t="s">
        <v>12</v>
      </c>
      <c r="D43" s="166">
        <v>2</v>
      </c>
      <c r="E43" s="167">
        <v>26</v>
      </c>
      <c r="F43" s="167"/>
      <c r="G43" s="167"/>
      <c r="H43" s="167"/>
      <c r="I43" s="167"/>
    </row>
    <row r="44" spans="1:9" ht="19.5" thickBot="1" x14ac:dyDescent="0.35">
      <c r="A44" s="166">
        <v>47812888</v>
      </c>
      <c r="B44" s="164" t="s">
        <v>55</v>
      </c>
      <c r="C44" s="166" t="s">
        <v>39</v>
      </c>
      <c r="D44" s="166">
        <v>2</v>
      </c>
      <c r="E44" s="167">
        <v>0</v>
      </c>
      <c r="F44" s="167">
        <v>0</v>
      </c>
      <c r="G44" s="167"/>
      <c r="H44" s="167">
        <v>128</v>
      </c>
      <c r="I44" s="167"/>
    </row>
    <row r="45" spans="1:9" ht="19.5" thickBot="1" x14ac:dyDescent="0.35">
      <c r="A45" s="166">
        <v>47812751</v>
      </c>
      <c r="B45" s="164" t="s">
        <v>167</v>
      </c>
      <c r="C45" s="166" t="s">
        <v>10</v>
      </c>
      <c r="D45" s="166">
        <v>3.5</v>
      </c>
      <c r="E45" s="167">
        <v>78</v>
      </c>
      <c r="F45" s="167"/>
      <c r="G45" s="167"/>
      <c r="H45" s="167" t="s">
        <v>168</v>
      </c>
      <c r="I45" s="167"/>
    </row>
    <row r="46" spans="1:9" ht="19.5" thickBot="1" x14ac:dyDescent="0.35">
      <c r="A46" s="163"/>
      <c r="B46" s="161" t="s">
        <v>211</v>
      </c>
      <c r="C46" s="163"/>
      <c r="D46" s="163">
        <f>SUM(D33:D45)</f>
        <v>32</v>
      </c>
      <c r="E46" s="163">
        <f>SUM(E33:E45)</f>
        <v>370</v>
      </c>
      <c r="F46" s="163">
        <v>190</v>
      </c>
      <c r="G46" s="163"/>
      <c r="H46" s="163"/>
      <c r="I46" s="163"/>
    </row>
    <row r="47" spans="1:9" ht="8.25" customHeight="1" x14ac:dyDescent="0.25"/>
    <row r="48" spans="1:9" ht="19.5" thickBot="1" x14ac:dyDescent="0.35">
      <c r="A48" s="264" t="s">
        <v>57</v>
      </c>
      <c r="B48" s="264"/>
      <c r="C48" s="4"/>
      <c r="D48" s="4"/>
      <c r="E48" s="4"/>
      <c r="F48" s="4"/>
      <c r="G48" s="4"/>
      <c r="H48" s="4"/>
      <c r="I48" s="4"/>
    </row>
    <row r="49" spans="1:9" ht="38.25" thickBot="1" x14ac:dyDescent="0.3">
      <c r="A49" s="185" t="s">
        <v>0</v>
      </c>
      <c r="B49" s="170" t="s">
        <v>1</v>
      </c>
      <c r="C49" s="185" t="s">
        <v>2</v>
      </c>
      <c r="D49" s="185" t="s">
        <v>3</v>
      </c>
      <c r="E49" s="185" t="s">
        <v>4</v>
      </c>
      <c r="F49" s="185" t="s">
        <v>5</v>
      </c>
      <c r="G49" s="185" t="s">
        <v>6</v>
      </c>
      <c r="H49" s="170" t="s">
        <v>7</v>
      </c>
      <c r="I49" s="170" t="s">
        <v>8</v>
      </c>
    </row>
    <row r="50" spans="1:9" ht="19.5" thickBot="1" x14ac:dyDescent="0.35">
      <c r="A50" s="166">
        <v>47810008</v>
      </c>
      <c r="B50" s="164" t="s">
        <v>58</v>
      </c>
      <c r="C50" s="166" t="s">
        <v>12</v>
      </c>
      <c r="D50" s="166">
        <v>3</v>
      </c>
      <c r="E50" s="167">
        <v>39</v>
      </c>
      <c r="F50" s="167"/>
      <c r="G50" s="167"/>
      <c r="H50" s="167"/>
      <c r="I50" s="167"/>
    </row>
    <row r="51" spans="1:9" ht="19.5" thickBot="1" x14ac:dyDescent="0.35">
      <c r="A51" s="166">
        <v>47810009</v>
      </c>
      <c r="B51" s="164" t="s">
        <v>59</v>
      </c>
      <c r="C51" s="166" t="s">
        <v>10</v>
      </c>
      <c r="D51" s="166">
        <v>3</v>
      </c>
      <c r="E51" s="167">
        <v>13</v>
      </c>
      <c r="F51" s="167">
        <v>52</v>
      </c>
      <c r="G51" s="167"/>
      <c r="H51" s="167"/>
      <c r="I51" s="167"/>
    </row>
    <row r="52" spans="1:9" ht="19.5" thickBot="1" x14ac:dyDescent="0.35">
      <c r="A52" s="166">
        <v>47812951</v>
      </c>
      <c r="B52" s="164" t="s">
        <v>234</v>
      </c>
      <c r="C52" s="166" t="s">
        <v>12</v>
      </c>
      <c r="D52" s="166">
        <v>1.5</v>
      </c>
      <c r="E52" s="167">
        <v>20</v>
      </c>
      <c r="F52" s="167"/>
      <c r="G52" s="167"/>
      <c r="H52" s="167"/>
      <c r="I52" s="167"/>
    </row>
    <row r="53" spans="1:9" ht="19.5" thickBot="1" x14ac:dyDescent="0.35">
      <c r="A53" s="166">
        <v>47812881</v>
      </c>
      <c r="B53" s="164" t="s">
        <v>61</v>
      </c>
      <c r="C53" s="166" t="s">
        <v>12</v>
      </c>
      <c r="D53" s="166">
        <v>4</v>
      </c>
      <c r="E53" s="167">
        <v>52</v>
      </c>
      <c r="F53" s="167"/>
      <c r="G53" s="167"/>
      <c r="H53" s="167"/>
      <c r="I53" s="167"/>
    </row>
    <row r="54" spans="1:9" ht="19.5" thickBot="1" x14ac:dyDescent="0.35">
      <c r="A54" s="166">
        <v>47812921</v>
      </c>
      <c r="B54" s="164" t="s">
        <v>62</v>
      </c>
      <c r="C54" s="166" t="s">
        <v>12</v>
      </c>
      <c r="D54" s="166">
        <v>2</v>
      </c>
      <c r="E54" s="167">
        <v>26</v>
      </c>
      <c r="F54" s="167">
        <v>0</v>
      </c>
      <c r="G54" s="167"/>
      <c r="H54" s="167"/>
      <c r="I54" s="167"/>
    </row>
    <row r="55" spans="1:9" ht="19.5" thickBot="1" x14ac:dyDescent="0.35">
      <c r="A55" s="166">
        <v>47813211</v>
      </c>
      <c r="B55" s="164" t="s">
        <v>63</v>
      </c>
      <c r="C55" s="166" t="s">
        <v>12</v>
      </c>
      <c r="D55" s="166">
        <v>2</v>
      </c>
      <c r="E55" s="167">
        <v>26</v>
      </c>
      <c r="F55" s="167"/>
      <c r="G55" s="167"/>
      <c r="H55" s="167"/>
      <c r="I55" s="167"/>
    </row>
    <row r="56" spans="1:9" ht="19.5" thickBot="1" x14ac:dyDescent="0.35">
      <c r="A56" s="166">
        <v>47812863</v>
      </c>
      <c r="B56" s="164" t="s">
        <v>52</v>
      </c>
      <c r="C56" s="166" t="s">
        <v>53</v>
      </c>
      <c r="D56" s="166">
        <v>2</v>
      </c>
      <c r="E56" s="167">
        <v>52</v>
      </c>
      <c r="F56" s="167"/>
      <c r="G56" s="167"/>
      <c r="H56" s="167"/>
      <c r="I56" s="167"/>
    </row>
    <row r="57" spans="1:9" s="18" customFormat="1" ht="19.5" thickBot="1" x14ac:dyDescent="0.35">
      <c r="A57" s="166">
        <v>47810007</v>
      </c>
      <c r="B57" s="164" t="s">
        <v>64</v>
      </c>
      <c r="C57" s="166" t="s">
        <v>10</v>
      </c>
      <c r="D57" s="166">
        <v>4</v>
      </c>
      <c r="E57" s="167">
        <v>48</v>
      </c>
      <c r="F57" s="167">
        <v>4</v>
      </c>
      <c r="G57" s="167"/>
      <c r="H57" s="167"/>
      <c r="I57" s="167"/>
    </row>
    <row r="58" spans="1:9" ht="19.5" thickBot="1" x14ac:dyDescent="0.35">
      <c r="A58" s="166">
        <v>47813932</v>
      </c>
      <c r="B58" s="164" t="s">
        <v>65</v>
      </c>
      <c r="C58" s="166" t="s">
        <v>10</v>
      </c>
      <c r="D58" s="166">
        <v>3.5</v>
      </c>
      <c r="E58" s="167">
        <v>16</v>
      </c>
      <c r="F58" s="167">
        <v>55</v>
      </c>
      <c r="G58" s="167"/>
      <c r="H58" s="167"/>
      <c r="I58" s="167"/>
    </row>
    <row r="59" spans="1:9" ht="19.5" thickBot="1" x14ac:dyDescent="0.35">
      <c r="A59" s="166">
        <v>47810010</v>
      </c>
      <c r="B59" s="164" t="s">
        <v>66</v>
      </c>
      <c r="C59" s="166" t="s">
        <v>53</v>
      </c>
      <c r="D59" s="166">
        <v>1.6</v>
      </c>
      <c r="E59" s="167"/>
      <c r="F59" s="167">
        <v>26</v>
      </c>
      <c r="G59" s="167"/>
      <c r="H59" s="167" t="s">
        <v>219</v>
      </c>
      <c r="I59" s="167"/>
    </row>
    <row r="60" spans="1:9" ht="38.25" thickBot="1" x14ac:dyDescent="0.35">
      <c r="A60" s="166">
        <v>47812811</v>
      </c>
      <c r="B60" s="164" t="s">
        <v>235</v>
      </c>
      <c r="C60" s="166" t="s">
        <v>12</v>
      </c>
      <c r="D60" s="166">
        <v>2</v>
      </c>
      <c r="E60" s="167">
        <v>26</v>
      </c>
      <c r="F60" s="167"/>
      <c r="G60" s="167"/>
      <c r="H60" s="167"/>
      <c r="I60" s="167"/>
    </row>
    <row r="61" spans="1:9" ht="18.75" x14ac:dyDescent="0.3">
      <c r="A61" s="216"/>
      <c r="B61" s="217" t="s">
        <v>213</v>
      </c>
      <c r="C61" s="216"/>
      <c r="D61" s="216">
        <f>SUM(D50:D60)</f>
        <v>28.6</v>
      </c>
      <c r="E61" s="216">
        <f>SUM(E50:E60)</f>
        <v>318</v>
      </c>
      <c r="F61" s="216">
        <f>SUM(F50:F60)</f>
        <v>137</v>
      </c>
      <c r="G61" s="216"/>
      <c r="H61" s="216"/>
      <c r="I61" s="216"/>
    </row>
    <row r="62" spans="1:9" ht="20.25" x14ac:dyDescent="0.3">
      <c r="A62" s="220"/>
      <c r="B62" s="195" t="s">
        <v>200</v>
      </c>
      <c r="C62" s="220"/>
      <c r="D62" s="220">
        <f>D61+D46</f>
        <v>60.6</v>
      </c>
      <c r="E62" s="220"/>
      <c r="F62" s="220"/>
      <c r="G62" s="220"/>
      <c r="H62" s="220"/>
      <c r="I62" s="220"/>
    </row>
    <row r="63" spans="1:9" ht="21" thickBot="1" x14ac:dyDescent="0.35">
      <c r="A63" s="218"/>
      <c r="B63" s="207" t="s">
        <v>201</v>
      </c>
      <c r="C63" s="218"/>
      <c r="D63" s="218">
        <v>2</v>
      </c>
      <c r="E63" s="218"/>
      <c r="F63" s="218"/>
      <c r="G63" s="218"/>
      <c r="H63" s="219"/>
      <c r="I63" s="204"/>
    </row>
    <row r="64" spans="1:9" ht="21" thickBot="1" x14ac:dyDescent="0.35">
      <c r="A64" s="174"/>
      <c r="B64" s="172" t="s">
        <v>202</v>
      </c>
      <c r="C64" s="173"/>
      <c r="D64" s="174">
        <f>D62+D63</f>
        <v>62.6</v>
      </c>
      <c r="E64" s="174"/>
      <c r="F64" s="174"/>
      <c r="G64" s="174"/>
      <c r="H64" s="183"/>
      <c r="I64" s="194"/>
    </row>
    <row r="65" spans="1:9" ht="20.25" x14ac:dyDescent="0.3">
      <c r="A65" s="178"/>
      <c r="B65" s="176"/>
      <c r="C65" s="178"/>
      <c r="D65" s="178"/>
      <c r="E65" s="178"/>
      <c r="F65" s="178"/>
      <c r="G65" s="178"/>
      <c r="H65" s="178"/>
      <c r="I65" s="178"/>
    </row>
    <row r="66" spans="1:9" ht="19.5" thickBot="1" x14ac:dyDescent="0.35">
      <c r="A66" s="264" t="s">
        <v>214</v>
      </c>
      <c r="B66" s="264"/>
      <c r="C66" s="4"/>
      <c r="D66" s="4"/>
      <c r="E66" s="4"/>
      <c r="F66" s="4"/>
      <c r="G66" s="4"/>
      <c r="H66" s="4"/>
      <c r="I66" s="4"/>
    </row>
    <row r="67" spans="1:9" ht="38.25" thickBot="1" x14ac:dyDescent="0.3">
      <c r="A67" s="205" t="s">
        <v>0</v>
      </c>
      <c r="B67" s="206" t="s">
        <v>1</v>
      </c>
      <c r="C67" s="205" t="s">
        <v>2</v>
      </c>
      <c r="D67" s="205" t="s">
        <v>3</v>
      </c>
      <c r="E67" s="205" t="s">
        <v>4</v>
      </c>
      <c r="F67" s="205" t="s">
        <v>5</v>
      </c>
      <c r="G67" s="205" t="s">
        <v>6</v>
      </c>
      <c r="H67" s="206" t="s">
        <v>7</v>
      </c>
      <c r="I67" s="206" t="s">
        <v>8</v>
      </c>
    </row>
    <row r="68" spans="1:9" ht="19.5" thickBot="1" x14ac:dyDescent="0.35">
      <c r="A68" s="166">
        <v>47813021</v>
      </c>
      <c r="B68" s="164" t="s">
        <v>71</v>
      </c>
      <c r="C68" s="166" t="s">
        <v>12</v>
      </c>
      <c r="D68" s="166">
        <v>2</v>
      </c>
      <c r="E68" s="167">
        <v>26</v>
      </c>
      <c r="F68" s="167"/>
      <c r="G68" s="167"/>
      <c r="H68" s="167"/>
      <c r="I68" s="167"/>
    </row>
    <row r="69" spans="1:9" ht="19.5" thickBot="1" x14ac:dyDescent="0.35">
      <c r="A69" s="166">
        <v>47813050</v>
      </c>
      <c r="B69" s="164" t="s">
        <v>180</v>
      </c>
      <c r="C69" s="166" t="s">
        <v>73</v>
      </c>
      <c r="D69" s="166">
        <v>1.75</v>
      </c>
      <c r="E69" s="167">
        <v>9</v>
      </c>
      <c r="F69" s="167">
        <v>26</v>
      </c>
      <c r="G69" s="167" t="s">
        <v>178</v>
      </c>
      <c r="H69" s="167"/>
      <c r="I69" s="167"/>
    </row>
    <row r="70" spans="1:9" ht="19.5" thickBot="1" x14ac:dyDescent="0.35">
      <c r="A70" s="166">
        <v>47813045</v>
      </c>
      <c r="B70" s="164" t="s">
        <v>74</v>
      </c>
      <c r="C70" s="166" t="s">
        <v>12</v>
      </c>
      <c r="D70" s="166">
        <v>2</v>
      </c>
      <c r="E70" s="167">
        <v>26</v>
      </c>
      <c r="F70" s="167"/>
      <c r="G70" s="167"/>
      <c r="H70" s="167"/>
      <c r="I70" s="167"/>
    </row>
    <row r="71" spans="1:9" ht="19.5" thickBot="1" x14ac:dyDescent="0.35">
      <c r="A71" s="166">
        <v>47813051</v>
      </c>
      <c r="B71" s="164" t="s">
        <v>76</v>
      </c>
      <c r="C71" s="166" t="s">
        <v>10</v>
      </c>
      <c r="D71" s="166">
        <v>1.25</v>
      </c>
      <c r="E71" s="167">
        <v>0</v>
      </c>
      <c r="F71" s="167">
        <v>32.5</v>
      </c>
      <c r="G71" s="167"/>
      <c r="H71" s="167"/>
      <c r="I71" s="167"/>
    </row>
    <row r="72" spans="1:9" ht="19.5" thickBot="1" x14ac:dyDescent="0.35">
      <c r="A72" s="166">
        <v>47813931</v>
      </c>
      <c r="B72" s="164" t="s">
        <v>77</v>
      </c>
      <c r="C72" s="166" t="s">
        <v>39</v>
      </c>
      <c r="D72" s="166">
        <v>3</v>
      </c>
      <c r="E72" s="167"/>
      <c r="F72" s="167"/>
      <c r="G72" s="167"/>
      <c r="H72" s="167">
        <v>64</v>
      </c>
      <c r="I72" s="167"/>
    </row>
    <row r="73" spans="1:9" ht="19.5" thickBot="1" x14ac:dyDescent="0.35">
      <c r="A73" s="166">
        <v>47813911</v>
      </c>
      <c r="B73" s="164" t="s">
        <v>78</v>
      </c>
      <c r="C73" s="166" t="s">
        <v>39</v>
      </c>
      <c r="D73" s="166">
        <v>4</v>
      </c>
      <c r="E73" s="167"/>
      <c r="F73" s="167"/>
      <c r="G73" s="167"/>
      <c r="H73" s="167">
        <v>160</v>
      </c>
      <c r="I73" s="167"/>
    </row>
    <row r="74" spans="1:9" ht="19.5" thickBot="1" x14ac:dyDescent="0.35">
      <c r="A74" s="166">
        <v>47813921</v>
      </c>
      <c r="B74" s="164" t="s">
        <v>79</v>
      </c>
      <c r="C74" s="166" t="s">
        <v>39</v>
      </c>
      <c r="D74" s="166">
        <v>2</v>
      </c>
      <c r="E74" s="167"/>
      <c r="F74" s="167"/>
      <c r="G74" s="167"/>
      <c r="H74" s="167">
        <v>64</v>
      </c>
      <c r="I74" s="167"/>
    </row>
    <row r="75" spans="1:9" ht="19.5" thickBot="1" x14ac:dyDescent="0.35">
      <c r="A75" s="166">
        <v>47813941</v>
      </c>
      <c r="B75" s="164" t="s">
        <v>80</v>
      </c>
      <c r="C75" s="166" t="s">
        <v>39</v>
      </c>
      <c r="D75" s="166">
        <v>1</v>
      </c>
      <c r="E75" s="167"/>
      <c r="F75" s="167"/>
      <c r="G75" s="167"/>
      <c r="H75" s="167">
        <v>32</v>
      </c>
      <c r="I75" s="167"/>
    </row>
    <row r="76" spans="1:9" ht="19.5" thickBot="1" x14ac:dyDescent="0.35">
      <c r="A76" s="166">
        <v>47813035</v>
      </c>
      <c r="B76" s="164" t="s">
        <v>181</v>
      </c>
      <c r="C76" s="166" t="s">
        <v>12</v>
      </c>
      <c r="D76" s="166">
        <v>0.5</v>
      </c>
      <c r="E76" s="167">
        <v>6</v>
      </c>
      <c r="F76" s="167"/>
      <c r="G76" s="167"/>
      <c r="H76" s="167"/>
      <c r="I76" s="167"/>
    </row>
    <row r="77" spans="1:9" ht="19.5" thickBot="1" x14ac:dyDescent="0.35">
      <c r="A77" s="166">
        <v>47813861</v>
      </c>
      <c r="B77" s="164" t="s">
        <v>81</v>
      </c>
      <c r="C77" s="166" t="s">
        <v>73</v>
      </c>
      <c r="D77" s="166">
        <v>0.5</v>
      </c>
      <c r="E77" s="167">
        <v>16</v>
      </c>
      <c r="F77" s="167"/>
      <c r="G77" s="167"/>
      <c r="H77" s="167"/>
      <c r="I77" s="167"/>
    </row>
    <row r="78" spans="1:9" ht="19.5" thickBot="1" x14ac:dyDescent="0.35">
      <c r="A78" s="166">
        <v>47813043</v>
      </c>
      <c r="B78" s="164" t="s">
        <v>103</v>
      </c>
      <c r="C78" s="166" t="s">
        <v>12</v>
      </c>
      <c r="D78" s="166">
        <v>2</v>
      </c>
      <c r="E78" s="167">
        <v>26</v>
      </c>
      <c r="F78" s="167"/>
      <c r="G78" s="167"/>
      <c r="H78" s="167" t="s">
        <v>177</v>
      </c>
      <c r="I78" s="167"/>
    </row>
    <row r="79" spans="1:9" ht="19.5" thickBot="1" x14ac:dyDescent="0.35">
      <c r="A79" s="166">
        <v>47813951</v>
      </c>
      <c r="B79" s="164" t="s">
        <v>82</v>
      </c>
      <c r="C79" s="166" t="s">
        <v>39</v>
      </c>
      <c r="D79" s="166">
        <v>2</v>
      </c>
      <c r="E79" s="167"/>
      <c r="F79" s="167"/>
      <c r="G79" s="167"/>
      <c r="H79" s="167">
        <v>64</v>
      </c>
      <c r="I79" s="167"/>
    </row>
    <row r="80" spans="1:9" ht="19.5" thickBot="1" x14ac:dyDescent="0.35">
      <c r="A80" s="163"/>
      <c r="B80" s="161" t="s">
        <v>83</v>
      </c>
      <c r="C80" s="163"/>
      <c r="D80" s="163">
        <f>SUM(D68:D79)</f>
        <v>22</v>
      </c>
      <c r="E80" s="163">
        <f>SUM(E68:E79)</f>
        <v>109</v>
      </c>
      <c r="F80" s="163"/>
      <c r="G80" s="163"/>
      <c r="H80" s="163">
        <f>SUM(H68:H79)</f>
        <v>384</v>
      </c>
      <c r="I80" s="163"/>
    </row>
    <row r="81" spans="1:1019 1025:2045 2051:3071 3077:4095 4097:6140 6146:7166 7172:8192 8198:9216 9218:10235 10241:11261 11267:12287 12293:13311 13313:15356 15362:16382" s="212" customFormat="1" ht="19.5" thickBot="1" x14ac:dyDescent="0.35">
      <c r="A81" s="209"/>
      <c r="B81" s="210" t="s">
        <v>84</v>
      </c>
      <c r="C81" s="209"/>
      <c r="D81" s="209">
        <v>2</v>
      </c>
      <c r="E81" s="211">
        <v>26</v>
      </c>
      <c r="F81" s="211"/>
      <c r="G81" s="211"/>
      <c r="H81" s="211"/>
      <c r="I81" s="211"/>
    </row>
    <row r="82" spans="1:1019 1025:2045 2051:3071 3077:4095 4097:6140 6146:7166 7172:8192 8198:9216 9218:10235 10241:11261 11267:12287 12293:13311 13313:15356 15362:16382" ht="19.5" thickBot="1" x14ac:dyDescent="0.35">
      <c r="A82" s="213">
        <v>47219631</v>
      </c>
      <c r="B82" s="214" t="s">
        <v>85</v>
      </c>
      <c r="C82" s="213" t="s">
        <v>12</v>
      </c>
      <c r="D82" s="213"/>
      <c r="E82" s="213"/>
      <c r="F82" s="213"/>
      <c r="G82" s="213"/>
      <c r="H82" s="213"/>
      <c r="I82" s="213"/>
    </row>
    <row r="83" spans="1:1019 1025:2045 2051:3071 3077:4095 4097:6140 6146:7166 7172:8192 8198:9216 9218:10235 10241:11261 11267:12287 12293:13311 13313:15356 15362:16382" ht="19.5" thickBot="1" x14ac:dyDescent="0.35">
      <c r="A83" s="213">
        <v>47214660</v>
      </c>
      <c r="B83" s="214" t="s">
        <v>86</v>
      </c>
      <c r="C83" s="213" t="s">
        <v>12</v>
      </c>
      <c r="D83" s="213">
        <v>2</v>
      </c>
      <c r="E83" s="213">
        <v>26</v>
      </c>
      <c r="F83" s="213"/>
      <c r="G83" s="213"/>
      <c r="H83" s="213"/>
      <c r="I83" s="213"/>
    </row>
    <row r="84" spans="1:1019 1025:2045 2051:3071 3077:4095 4097:6140 6146:7166 7172:8192 8198:9216 9218:10235 10241:11261 11267:12287 12293:13311 13313:15356 15362:16382" ht="19.5" thickBot="1" x14ac:dyDescent="0.35">
      <c r="A84" s="213">
        <v>47214650</v>
      </c>
      <c r="B84" s="214" t="s">
        <v>87</v>
      </c>
      <c r="C84" s="213" t="s">
        <v>12</v>
      </c>
      <c r="D84" s="213">
        <v>2</v>
      </c>
      <c r="E84" s="213">
        <v>26</v>
      </c>
      <c r="F84" s="213"/>
      <c r="G84" s="213"/>
      <c r="H84" s="213"/>
      <c r="I84" s="213"/>
    </row>
    <row r="85" spans="1:1019 1025:2045 2051:3071 3077:4095 4097:6140 6146:7166 7172:8192 8198:9216 9218:10235 10241:11261 11267:12287 12293:13311 13313:15356 15362:16382" ht="19.5" thickBot="1" x14ac:dyDescent="0.35">
      <c r="A85" s="213">
        <v>47215455</v>
      </c>
      <c r="B85" s="214" t="s">
        <v>88</v>
      </c>
      <c r="C85" s="213" t="s">
        <v>12</v>
      </c>
      <c r="D85" s="213">
        <v>2</v>
      </c>
      <c r="E85" s="213">
        <v>26</v>
      </c>
      <c r="F85" s="213"/>
      <c r="G85" s="213"/>
      <c r="H85" s="213"/>
      <c r="I85" s="213"/>
    </row>
    <row r="86" spans="1:1019 1025:2045 2051:3071 3077:4095 4097:6140 6146:7166 7172:8192 8198:9216 9218:10235 10241:11261 11267:12287 12293:13311 13313:15356 15362:16382" ht="19.5" thickBot="1" x14ac:dyDescent="0.35">
      <c r="A86" s="166">
        <v>47217750</v>
      </c>
      <c r="B86" s="164" t="s">
        <v>229</v>
      </c>
      <c r="C86" s="165" t="s">
        <v>12</v>
      </c>
      <c r="D86" s="238">
        <v>2</v>
      </c>
      <c r="E86" s="167">
        <v>26</v>
      </c>
      <c r="F86" s="167"/>
      <c r="G86" s="244"/>
      <c r="H86" s="167"/>
      <c r="I86" s="167"/>
    </row>
    <row r="87" spans="1:1019 1025:2045 2051:3071 3077:4095 4097:6140 6146:7166 7172:8192 8198:9216 9218:10235 10241:11261 11267:12287 12293:13311 13313:15356 15362:16382" s="212" customFormat="1" ht="19.5" thickBot="1" x14ac:dyDescent="0.35">
      <c r="A87" s="209"/>
      <c r="B87" s="210" t="s">
        <v>93</v>
      </c>
      <c r="C87" s="209"/>
      <c r="D87" s="209">
        <v>2</v>
      </c>
      <c r="E87" s="211"/>
      <c r="F87" s="211"/>
      <c r="G87" s="211"/>
      <c r="H87" s="211"/>
      <c r="I87" s="211"/>
    </row>
    <row r="88" spans="1:1019 1025:2045 2051:3071 3077:4095 4097:6140 6146:7166 7172:8192 8198:9216 9218:10235 10241:11261 11267:12287 12293:13311 13313:15356 15362:16382" s="221" customFormat="1" ht="19.5" thickBot="1" x14ac:dyDescent="0.35">
      <c r="A88" s="213">
        <v>47313020</v>
      </c>
      <c r="B88" s="214" t="s">
        <v>94</v>
      </c>
      <c r="C88" s="213" t="s">
        <v>95</v>
      </c>
      <c r="D88" s="213">
        <v>2</v>
      </c>
      <c r="E88" s="213">
        <v>26</v>
      </c>
      <c r="F88" s="213"/>
      <c r="G88" s="213"/>
      <c r="H88" s="213"/>
      <c r="I88" s="213"/>
    </row>
    <row r="89" spans="1:1019 1025:2045 2051:3071 3077:4095 4097:6140 6146:7166 7172:8192 8198:9216 9218:10235 10241:11261 11267:12287 12293:13311 13313:15356 15362:16382" ht="19.5" thickBot="1" x14ac:dyDescent="0.35">
      <c r="A89" s="213">
        <v>47813065</v>
      </c>
      <c r="B89" s="214" t="s">
        <v>169</v>
      </c>
      <c r="C89" s="213" t="s">
        <v>95</v>
      </c>
      <c r="D89" s="213">
        <v>2</v>
      </c>
      <c r="E89" s="213"/>
      <c r="F89" s="213"/>
      <c r="G89" s="213"/>
      <c r="H89" s="213"/>
      <c r="I89" s="213"/>
    </row>
    <row r="90" spans="1:1019 1025:2045 2051:3071 3077:4095 4097:6140 6146:7166 7172:8192 8198:9216 9218:10235 10241:11261 11267:12287 12293:13311 13313:15356 15362:16382" ht="19.5" thickBot="1" x14ac:dyDescent="0.35">
      <c r="A90" s="166">
        <v>47883075</v>
      </c>
      <c r="B90" s="164" t="s">
        <v>218</v>
      </c>
      <c r="C90" s="165" t="s">
        <v>95</v>
      </c>
      <c r="D90" s="166">
        <v>2</v>
      </c>
      <c r="E90" s="167">
        <v>26</v>
      </c>
      <c r="F90" s="167"/>
      <c r="G90" s="167"/>
      <c r="H90" s="167"/>
      <c r="I90" s="167"/>
    </row>
    <row r="91" spans="1:1019 1025:2045 2051:3071 3077:4095 4097:6140 6146:7166 7172:8192 8198:9216 9218:10235 10241:11261 11267:12287 12293:13311 13313:15356 15362:16382" ht="19.5" thickBot="1" x14ac:dyDescent="0.35">
      <c r="A91" s="166">
        <v>47883080</v>
      </c>
      <c r="B91" s="164" t="s">
        <v>227</v>
      </c>
      <c r="C91" s="165" t="s">
        <v>95</v>
      </c>
      <c r="D91" s="166">
        <v>2</v>
      </c>
      <c r="E91" s="167">
        <v>26</v>
      </c>
      <c r="F91" s="167"/>
      <c r="G91" s="167"/>
      <c r="H91" s="167"/>
      <c r="I91" s="167"/>
    </row>
    <row r="92" spans="1:1019 1025:2045 2051:3071 3077:4095 4097:6140 6146:7166 7172:8192 8198:9216 9218:10235 10241:11261 11267:12287 12293:13311 13313:15356 15362:16382" s="208" customFormat="1" ht="20.25" x14ac:dyDescent="0.3">
      <c r="A92" s="231"/>
      <c r="B92" s="232" t="s">
        <v>98</v>
      </c>
      <c r="C92" s="231"/>
      <c r="D92" s="231">
        <f>D80+D81+D87</f>
        <v>26</v>
      </c>
      <c r="E92" s="231">
        <v>141</v>
      </c>
      <c r="F92" s="231"/>
      <c r="G92" s="231"/>
      <c r="H92" s="231"/>
      <c r="I92" s="231"/>
    </row>
    <row r="93" spans="1:1019 1025:2045 2051:3071 3077:4095 4097:6140 6146:7166 7172:8192 8198:9216 9218:10235 10241:11261 11267:12287 12293:13311 13313:15356 15362:16382" ht="20.25" x14ac:dyDescent="0.3">
      <c r="A93" s="226"/>
      <c r="B93" s="196"/>
      <c r="C93" s="226"/>
      <c r="D93" s="226"/>
      <c r="E93" s="226"/>
      <c r="F93" s="226"/>
      <c r="G93" s="226"/>
      <c r="H93" s="226"/>
      <c r="I93" s="226"/>
    </row>
    <row r="94" spans="1:1019 1025:2045 2051:3071 3077:4095 4097:6140 6146:7166 7172:8192 8198:9216 9218:10235 10241:11261 11267:12287 12293:13311 13313:15356 15362:16382" ht="19.5" thickBot="1" x14ac:dyDescent="0.35">
      <c r="A94" s="265" t="s">
        <v>99</v>
      </c>
      <c r="B94" s="266"/>
      <c r="C94" s="225"/>
      <c r="D94" s="225"/>
      <c r="E94" s="225"/>
      <c r="F94" s="225"/>
      <c r="G94" s="225"/>
      <c r="H94" s="225"/>
      <c r="I94" s="225"/>
    </row>
    <row r="95" spans="1:1019 1025:2045 2051:3071 3077:4095 4097:6140 6146:7166 7172:8192 8198:9216 9218:10235 10241:11261 11267:12287 12293:13311 13313:15356 15362:16382" s="205" customFormat="1" ht="38.25" thickBot="1" x14ac:dyDescent="0.3">
      <c r="A95" s="205" t="s">
        <v>0</v>
      </c>
      <c r="B95" s="206" t="s">
        <v>1</v>
      </c>
      <c r="C95" s="205" t="s">
        <v>2</v>
      </c>
      <c r="D95" s="205" t="s">
        <v>3</v>
      </c>
      <c r="E95" s="205" t="s">
        <v>4</v>
      </c>
      <c r="F95" s="205" t="s">
        <v>5</v>
      </c>
      <c r="G95" s="205" t="s">
        <v>6</v>
      </c>
      <c r="H95" s="206" t="s">
        <v>7</v>
      </c>
      <c r="I95" s="206" t="s">
        <v>8</v>
      </c>
      <c r="K95" s="206"/>
      <c r="Q95" s="206"/>
      <c r="R95" s="206"/>
      <c r="T95" s="206"/>
      <c r="Z95" s="206"/>
      <c r="AA95" s="206"/>
      <c r="AC95" s="206"/>
      <c r="AI95" s="206"/>
      <c r="AJ95" s="206"/>
      <c r="AL95" s="206"/>
      <c r="AR95" s="206"/>
      <c r="AS95" s="206"/>
      <c r="AU95" s="206"/>
      <c r="BA95" s="206"/>
      <c r="BB95" s="206"/>
      <c r="BD95" s="206"/>
      <c r="BJ95" s="206"/>
      <c r="BK95" s="206"/>
      <c r="BM95" s="206"/>
      <c r="BS95" s="206"/>
      <c r="BT95" s="206"/>
      <c r="BV95" s="206"/>
      <c r="CB95" s="206"/>
      <c r="CC95" s="206"/>
      <c r="CE95" s="206"/>
      <c r="CK95" s="206"/>
      <c r="CL95" s="206"/>
      <c r="CN95" s="206"/>
      <c r="CT95" s="206"/>
      <c r="CU95" s="206"/>
      <c r="CW95" s="206"/>
      <c r="DC95" s="206"/>
      <c r="DD95" s="206"/>
      <c r="DF95" s="206"/>
      <c r="DL95" s="206"/>
      <c r="DM95" s="206"/>
      <c r="DO95" s="206"/>
      <c r="DU95" s="206"/>
      <c r="DV95" s="206"/>
      <c r="DX95" s="206"/>
      <c r="ED95" s="206"/>
      <c r="EE95" s="206"/>
      <c r="EG95" s="206"/>
      <c r="EM95" s="206"/>
      <c r="EN95" s="206"/>
      <c r="EP95" s="206"/>
      <c r="EV95" s="206"/>
      <c r="EW95" s="206"/>
      <c r="EY95" s="206"/>
      <c r="FE95" s="206"/>
      <c r="FF95" s="206"/>
      <c r="FH95" s="206"/>
      <c r="FN95" s="206"/>
      <c r="FO95" s="206"/>
      <c r="FQ95" s="206"/>
      <c r="FW95" s="206"/>
      <c r="FX95" s="206"/>
      <c r="FZ95" s="206"/>
      <c r="GF95" s="206"/>
      <c r="GG95" s="206"/>
      <c r="GI95" s="206"/>
      <c r="GO95" s="206"/>
      <c r="GP95" s="206"/>
      <c r="GR95" s="206"/>
      <c r="GX95" s="206"/>
      <c r="GY95" s="206"/>
      <c r="HA95" s="206"/>
      <c r="HG95" s="206"/>
      <c r="HH95" s="206"/>
      <c r="HJ95" s="206"/>
      <c r="HP95" s="206"/>
      <c r="HQ95" s="206"/>
      <c r="HS95" s="206"/>
      <c r="HY95" s="206"/>
      <c r="HZ95" s="206"/>
      <c r="IB95" s="206"/>
      <c r="IH95" s="206"/>
      <c r="II95" s="206"/>
      <c r="IK95" s="206"/>
      <c r="IQ95" s="206"/>
      <c r="IR95" s="206"/>
      <c r="IT95" s="206"/>
      <c r="IZ95" s="206"/>
      <c r="JA95" s="206"/>
      <c r="JC95" s="206"/>
      <c r="JI95" s="206"/>
      <c r="JJ95" s="206"/>
      <c r="JL95" s="206"/>
      <c r="JR95" s="206"/>
      <c r="JS95" s="206"/>
      <c r="JU95" s="206"/>
      <c r="KA95" s="206"/>
      <c r="KB95" s="206"/>
      <c r="KD95" s="206"/>
      <c r="KJ95" s="206"/>
      <c r="KK95" s="206"/>
      <c r="KM95" s="206"/>
      <c r="KS95" s="206"/>
      <c r="KT95" s="206"/>
      <c r="KV95" s="206"/>
      <c r="LB95" s="206"/>
      <c r="LC95" s="206"/>
      <c r="LE95" s="206"/>
      <c r="LK95" s="206"/>
      <c r="LL95" s="206"/>
      <c r="LN95" s="206"/>
      <c r="LT95" s="206"/>
      <c r="LU95" s="206"/>
      <c r="LW95" s="206"/>
      <c r="MC95" s="206"/>
      <c r="MD95" s="206"/>
      <c r="MF95" s="206"/>
      <c r="ML95" s="206"/>
      <c r="MM95" s="206"/>
      <c r="MO95" s="206"/>
      <c r="MU95" s="206"/>
      <c r="MV95" s="206"/>
      <c r="MX95" s="206"/>
      <c r="ND95" s="206"/>
      <c r="NE95" s="206"/>
      <c r="NG95" s="206"/>
      <c r="NM95" s="206"/>
      <c r="NN95" s="206"/>
      <c r="NP95" s="206"/>
      <c r="NV95" s="206"/>
      <c r="NW95" s="206"/>
      <c r="NY95" s="206"/>
      <c r="OE95" s="206"/>
      <c r="OF95" s="206"/>
      <c r="OH95" s="206"/>
      <c r="ON95" s="206"/>
      <c r="OO95" s="206"/>
      <c r="OQ95" s="206"/>
      <c r="OW95" s="206"/>
      <c r="OX95" s="206"/>
      <c r="OZ95" s="206"/>
      <c r="PF95" s="206"/>
      <c r="PG95" s="206"/>
      <c r="PI95" s="206"/>
      <c r="PO95" s="206"/>
      <c r="PP95" s="206"/>
      <c r="PR95" s="206"/>
      <c r="PX95" s="206"/>
      <c r="PY95" s="206"/>
      <c r="QA95" s="206"/>
      <c r="QG95" s="206"/>
      <c r="QH95" s="206"/>
      <c r="QJ95" s="206"/>
      <c r="QP95" s="206"/>
      <c r="QQ95" s="206"/>
      <c r="QS95" s="206"/>
      <c r="QY95" s="206"/>
      <c r="QZ95" s="206"/>
      <c r="RB95" s="206"/>
      <c r="RH95" s="206"/>
      <c r="RI95" s="206"/>
      <c r="RK95" s="206"/>
      <c r="RQ95" s="206"/>
      <c r="RR95" s="206"/>
      <c r="RT95" s="206"/>
      <c r="RZ95" s="206"/>
      <c r="SA95" s="206"/>
      <c r="SC95" s="206"/>
      <c r="SI95" s="206"/>
      <c r="SJ95" s="206"/>
      <c r="SL95" s="206"/>
      <c r="SR95" s="206"/>
      <c r="SS95" s="206"/>
      <c r="SU95" s="206"/>
      <c r="TA95" s="206"/>
      <c r="TB95" s="206"/>
      <c r="TD95" s="206"/>
      <c r="TJ95" s="206"/>
      <c r="TK95" s="206"/>
      <c r="TM95" s="206"/>
      <c r="TS95" s="206"/>
      <c r="TT95" s="206"/>
      <c r="TV95" s="206"/>
      <c r="UB95" s="206"/>
      <c r="UC95" s="206"/>
      <c r="UE95" s="206"/>
      <c r="UK95" s="206"/>
      <c r="UL95" s="206"/>
      <c r="UN95" s="206"/>
      <c r="UT95" s="206"/>
      <c r="UU95" s="206"/>
      <c r="UW95" s="206"/>
      <c r="VC95" s="206"/>
      <c r="VD95" s="206"/>
      <c r="VF95" s="206"/>
      <c r="VL95" s="206"/>
      <c r="VM95" s="206"/>
      <c r="VO95" s="206"/>
      <c r="VU95" s="206"/>
      <c r="VV95" s="206"/>
      <c r="VX95" s="206"/>
      <c r="WD95" s="206"/>
      <c r="WE95" s="206"/>
      <c r="WG95" s="206"/>
      <c r="WM95" s="206"/>
      <c r="WN95" s="206"/>
      <c r="WP95" s="206"/>
      <c r="WV95" s="206"/>
      <c r="WW95" s="206"/>
      <c r="WY95" s="206"/>
      <c r="XE95" s="206"/>
      <c r="XF95" s="206"/>
      <c r="XH95" s="206"/>
      <c r="XN95" s="206"/>
      <c r="XO95" s="206"/>
      <c r="XQ95" s="206"/>
      <c r="XW95" s="206"/>
      <c r="XX95" s="206"/>
      <c r="XZ95" s="206"/>
      <c r="YF95" s="206"/>
      <c r="YG95" s="206"/>
      <c r="YI95" s="206"/>
      <c r="YO95" s="206"/>
      <c r="YP95" s="206"/>
      <c r="YR95" s="206"/>
      <c r="YX95" s="206"/>
      <c r="YY95" s="206"/>
      <c r="ZA95" s="206"/>
      <c r="ZG95" s="206"/>
      <c r="ZH95" s="206"/>
      <c r="ZJ95" s="206"/>
      <c r="ZP95" s="206"/>
      <c r="ZQ95" s="206"/>
      <c r="ZS95" s="206"/>
      <c r="ZY95" s="206"/>
      <c r="ZZ95" s="206"/>
      <c r="AAB95" s="206"/>
      <c r="AAH95" s="206"/>
      <c r="AAI95" s="206"/>
      <c r="AAK95" s="206"/>
      <c r="AAQ95" s="206"/>
      <c r="AAR95" s="206"/>
      <c r="AAT95" s="206"/>
      <c r="AAZ95" s="206"/>
      <c r="ABA95" s="206"/>
      <c r="ABC95" s="206"/>
      <c r="ABI95" s="206"/>
      <c r="ABJ95" s="206"/>
      <c r="ABL95" s="206"/>
      <c r="ABR95" s="206"/>
      <c r="ABS95" s="206"/>
      <c r="ABU95" s="206"/>
      <c r="ACA95" s="206"/>
      <c r="ACB95" s="206"/>
      <c r="ACD95" s="206"/>
      <c r="ACJ95" s="206"/>
      <c r="ACK95" s="206"/>
      <c r="ACM95" s="206"/>
      <c r="ACS95" s="206"/>
      <c r="ACT95" s="206"/>
      <c r="ACV95" s="206"/>
      <c r="ADB95" s="206"/>
      <c r="ADC95" s="206"/>
      <c r="ADE95" s="206"/>
      <c r="ADK95" s="206"/>
      <c r="ADL95" s="206"/>
      <c r="ADN95" s="206"/>
      <c r="ADT95" s="206"/>
      <c r="ADU95" s="206"/>
      <c r="ADW95" s="206"/>
      <c r="AEC95" s="206"/>
      <c r="AED95" s="206"/>
      <c r="AEF95" s="206"/>
      <c r="AEL95" s="206"/>
      <c r="AEM95" s="206"/>
      <c r="AEO95" s="206"/>
      <c r="AEU95" s="206"/>
      <c r="AEV95" s="206"/>
      <c r="AEX95" s="206"/>
      <c r="AFD95" s="206"/>
      <c r="AFE95" s="206"/>
      <c r="AFG95" s="206"/>
      <c r="AFM95" s="206"/>
      <c r="AFN95" s="206"/>
      <c r="AFP95" s="206"/>
      <c r="AFV95" s="206"/>
      <c r="AFW95" s="206"/>
      <c r="AFY95" s="206"/>
      <c r="AGE95" s="206"/>
      <c r="AGF95" s="206"/>
      <c r="AGH95" s="206"/>
      <c r="AGN95" s="206"/>
      <c r="AGO95" s="206"/>
      <c r="AGQ95" s="206"/>
      <c r="AGW95" s="206"/>
      <c r="AGX95" s="206"/>
      <c r="AGZ95" s="206"/>
      <c r="AHF95" s="206"/>
      <c r="AHG95" s="206"/>
      <c r="AHI95" s="206"/>
      <c r="AHO95" s="206"/>
      <c r="AHP95" s="206"/>
      <c r="AHR95" s="206"/>
      <c r="AHX95" s="206"/>
      <c r="AHY95" s="206"/>
      <c r="AIA95" s="206"/>
      <c r="AIG95" s="206"/>
      <c r="AIH95" s="206"/>
      <c r="AIJ95" s="206"/>
      <c r="AIP95" s="206"/>
      <c r="AIQ95" s="206"/>
      <c r="AIS95" s="206"/>
      <c r="AIY95" s="206"/>
      <c r="AIZ95" s="206"/>
      <c r="AJB95" s="206"/>
      <c r="AJH95" s="206"/>
      <c r="AJI95" s="206"/>
      <c r="AJK95" s="206"/>
      <c r="AJQ95" s="206"/>
      <c r="AJR95" s="206"/>
      <c r="AJT95" s="206"/>
      <c r="AJZ95" s="206"/>
      <c r="AKA95" s="206"/>
      <c r="AKC95" s="206"/>
      <c r="AKI95" s="206"/>
      <c r="AKJ95" s="206"/>
      <c r="AKL95" s="206"/>
      <c r="AKR95" s="206"/>
      <c r="AKS95" s="206"/>
      <c r="AKU95" s="206"/>
      <c r="ALA95" s="206"/>
      <c r="ALB95" s="206"/>
      <c r="ALD95" s="206"/>
      <c r="ALJ95" s="206"/>
      <c r="ALK95" s="206"/>
      <c r="ALM95" s="206"/>
      <c r="ALS95" s="206"/>
      <c r="ALT95" s="206"/>
      <c r="ALV95" s="206"/>
      <c r="AMB95" s="206"/>
      <c r="AMC95" s="206"/>
      <c r="AME95" s="206"/>
      <c r="AMK95" s="206"/>
      <c r="AML95" s="206"/>
      <c r="AMN95" s="206"/>
      <c r="AMT95" s="206"/>
      <c r="AMU95" s="206"/>
      <c r="AMW95" s="206"/>
      <c r="ANC95" s="206"/>
      <c r="AND95" s="206"/>
      <c r="ANF95" s="206"/>
      <c r="ANL95" s="206"/>
      <c r="ANM95" s="206"/>
      <c r="ANO95" s="206"/>
      <c r="ANU95" s="206"/>
      <c r="ANV95" s="206"/>
      <c r="ANX95" s="206"/>
      <c r="AOD95" s="206"/>
      <c r="AOE95" s="206"/>
      <c r="AOG95" s="206"/>
      <c r="AOM95" s="206"/>
      <c r="AON95" s="206"/>
      <c r="AOP95" s="206"/>
      <c r="AOV95" s="206"/>
      <c r="AOW95" s="206"/>
      <c r="AOY95" s="206"/>
      <c r="APE95" s="206"/>
      <c r="APF95" s="206"/>
      <c r="APH95" s="206"/>
      <c r="APN95" s="206"/>
      <c r="APO95" s="206"/>
      <c r="APQ95" s="206"/>
      <c r="APW95" s="206"/>
      <c r="APX95" s="206"/>
      <c r="APZ95" s="206"/>
      <c r="AQF95" s="206"/>
      <c r="AQG95" s="206"/>
      <c r="AQI95" s="206"/>
      <c r="AQO95" s="206"/>
      <c r="AQP95" s="206"/>
      <c r="AQR95" s="206"/>
      <c r="AQX95" s="206"/>
      <c r="AQY95" s="206"/>
      <c r="ARA95" s="206"/>
      <c r="ARG95" s="206"/>
      <c r="ARH95" s="206"/>
      <c r="ARJ95" s="206"/>
      <c r="ARP95" s="206"/>
      <c r="ARQ95" s="206"/>
      <c r="ARS95" s="206"/>
      <c r="ARY95" s="206"/>
      <c r="ARZ95" s="206"/>
      <c r="ASB95" s="206"/>
      <c r="ASH95" s="206"/>
      <c r="ASI95" s="206"/>
      <c r="ASK95" s="206"/>
      <c r="ASQ95" s="206"/>
      <c r="ASR95" s="206"/>
      <c r="AST95" s="206"/>
      <c r="ASZ95" s="206"/>
      <c r="ATA95" s="206"/>
      <c r="ATC95" s="206"/>
      <c r="ATI95" s="206"/>
      <c r="ATJ95" s="206"/>
      <c r="ATL95" s="206"/>
      <c r="ATR95" s="206"/>
      <c r="ATS95" s="206"/>
      <c r="ATU95" s="206"/>
      <c r="AUA95" s="206"/>
      <c r="AUB95" s="206"/>
      <c r="AUD95" s="206"/>
      <c r="AUJ95" s="206"/>
      <c r="AUK95" s="206"/>
      <c r="AUM95" s="206"/>
      <c r="AUS95" s="206"/>
      <c r="AUT95" s="206"/>
      <c r="AUV95" s="206"/>
      <c r="AVB95" s="206"/>
      <c r="AVC95" s="206"/>
      <c r="AVE95" s="206"/>
      <c r="AVK95" s="206"/>
      <c r="AVL95" s="206"/>
      <c r="AVN95" s="206"/>
      <c r="AVT95" s="206"/>
      <c r="AVU95" s="206"/>
      <c r="AVW95" s="206"/>
      <c r="AWC95" s="206"/>
      <c r="AWD95" s="206"/>
      <c r="AWF95" s="206"/>
      <c r="AWL95" s="206"/>
      <c r="AWM95" s="206"/>
      <c r="AWO95" s="206"/>
      <c r="AWU95" s="206"/>
      <c r="AWV95" s="206"/>
      <c r="AWX95" s="206"/>
      <c r="AXD95" s="206"/>
      <c r="AXE95" s="206"/>
      <c r="AXG95" s="206"/>
      <c r="AXM95" s="206"/>
      <c r="AXN95" s="206"/>
      <c r="AXP95" s="206"/>
      <c r="AXV95" s="206"/>
      <c r="AXW95" s="206"/>
      <c r="AXY95" s="206"/>
      <c r="AYE95" s="206"/>
      <c r="AYF95" s="206"/>
      <c r="AYH95" s="206"/>
      <c r="AYN95" s="206"/>
      <c r="AYO95" s="206"/>
      <c r="AYQ95" s="206"/>
      <c r="AYW95" s="206"/>
      <c r="AYX95" s="206"/>
      <c r="AYZ95" s="206"/>
      <c r="AZF95" s="206"/>
      <c r="AZG95" s="206"/>
      <c r="AZI95" s="206"/>
      <c r="AZO95" s="206"/>
      <c r="AZP95" s="206"/>
      <c r="AZR95" s="206"/>
      <c r="AZX95" s="206"/>
      <c r="AZY95" s="206"/>
      <c r="BAA95" s="206"/>
      <c r="BAG95" s="206"/>
      <c r="BAH95" s="206"/>
      <c r="BAJ95" s="206"/>
      <c r="BAP95" s="206"/>
      <c r="BAQ95" s="206"/>
      <c r="BAS95" s="206"/>
      <c r="BAY95" s="206"/>
      <c r="BAZ95" s="206"/>
      <c r="BBB95" s="206"/>
      <c r="BBH95" s="206"/>
      <c r="BBI95" s="206"/>
      <c r="BBK95" s="206"/>
      <c r="BBQ95" s="206"/>
      <c r="BBR95" s="206"/>
      <c r="BBT95" s="206"/>
      <c r="BBZ95" s="206"/>
      <c r="BCA95" s="206"/>
      <c r="BCC95" s="206"/>
      <c r="BCI95" s="206"/>
      <c r="BCJ95" s="206"/>
      <c r="BCL95" s="206"/>
      <c r="BCR95" s="206"/>
      <c r="BCS95" s="206"/>
      <c r="BCU95" s="206"/>
      <c r="BDA95" s="206"/>
      <c r="BDB95" s="206"/>
      <c r="BDD95" s="206"/>
      <c r="BDJ95" s="206"/>
      <c r="BDK95" s="206"/>
      <c r="BDM95" s="206"/>
      <c r="BDS95" s="206"/>
      <c r="BDT95" s="206"/>
      <c r="BDV95" s="206"/>
      <c r="BEB95" s="206"/>
      <c r="BEC95" s="206"/>
      <c r="BEE95" s="206"/>
      <c r="BEK95" s="206"/>
      <c r="BEL95" s="206"/>
      <c r="BEN95" s="206"/>
      <c r="BET95" s="206"/>
      <c r="BEU95" s="206"/>
      <c r="BEW95" s="206"/>
      <c r="BFC95" s="206"/>
      <c r="BFD95" s="206"/>
      <c r="BFF95" s="206"/>
      <c r="BFL95" s="206"/>
      <c r="BFM95" s="206"/>
      <c r="BFO95" s="206"/>
      <c r="BFU95" s="206"/>
      <c r="BFV95" s="206"/>
      <c r="BFX95" s="206"/>
      <c r="BGD95" s="206"/>
      <c r="BGE95" s="206"/>
      <c r="BGG95" s="206"/>
      <c r="BGM95" s="206"/>
      <c r="BGN95" s="206"/>
      <c r="BGP95" s="206"/>
      <c r="BGV95" s="206"/>
      <c r="BGW95" s="206"/>
      <c r="BGY95" s="206"/>
      <c r="BHE95" s="206"/>
      <c r="BHF95" s="206"/>
      <c r="BHH95" s="206"/>
      <c r="BHN95" s="206"/>
      <c r="BHO95" s="206"/>
      <c r="BHQ95" s="206"/>
      <c r="BHW95" s="206"/>
      <c r="BHX95" s="206"/>
      <c r="BHZ95" s="206"/>
      <c r="BIF95" s="206"/>
      <c r="BIG95" s="206"/>
      <c r="BII95" s="206"/>
      <c r="BIO95" s="206"/>
      <c r="BIP95" s="206"/>
      <c r="BIR95" s="206"/>
      <c r="BIX95" s="206"/>
      <c r="BIY95" s="206"/>
      <c r="BJA95" s="206"/>
      <c r="BJG95" s="206"/>
      <c r="BJH95" s="206"/>
      <c r="BJJ95" s="206"/>
      <c r="BJP95" s="206"/>
      <c r="BJQ95" s="206"/>
      <c r="BJS95" s="206"/>
      <c r="BJY95" s="206"/>
      <c r="BJZ95" s="206"/>
      <c r="BKB95" s="206"/>
      <c r="BKH95" s="206"/>
      <c r="BKI95" s="206"/>
      <c r="BKK95" s="206"/>
      <c r="BKQ95" s="206"/>
      <c r="BKR95" s="206"/>
      <c r="BKT95" s="206"/>
      <c r="BKZ95" s="206"/>
      <c r="BLA95" s="206"/>
      <c r="BLC95" s="206"/>
      <c r="BLI95" s="206"/>
      <c r="BLJ95" s="206"/>
      <c r="BLL95" s="206"/>
      <c r="BLR95" s="206"/>
      <c r="BLS95" s="206"/>
      <c r="BLU95" s="206"/>
      <c r="BMA95" s="206"/>
      <c r="BMB95" s="206"/>
      <c r="BMD95" s="206"/>
      <c r="BMJ95" s="206"/>
      <c r="BMK95" s="206"/>
      <c r="BMM95" s="206"/>
      <c r="BMS95" s="206"/>
      <c r="BMT95" s="206"/>
      <c r="BMV95" s="206"/>
      <c r="BNB95" s="206"/>
      <c r="BNC95" s="206"/>
      <c r="BNE95" s="206"/>
      <c r="BNK95" s="206"/>
      <c r="BNL95" s="206"/>
      <c r="BNN95" s="206"/>
      <c r="BNT95" s="206"/>
      <c r="BNU95" s="206"/>
      <c r="BNW95" s="206"/>
      <c r="BOC95" s="206"/>
      <c r="BOD95" s="206"/>
      <c r="BOF95" s="206"/>
      <c r="BOL95" s="206"/>
      <c r="BOM95" s="206"/>
      <c r="BOO95" s="206"/>
      <c r="BOU95" s="206"/>
      <c r="BOV95" s="206"/>
      <c r="BOX95" s="206"/>
      <c r="BPD95" s="206"/>
      <c r="BPE95" s="206"/>
      <c r="BPG95" s="206"/>
      <c r="BPM95" s="206"/>
      <c r="BPN95" s="206"/>
      <c r="BPP95" s="206"/>
      <c r="BPV95" s="206"/>
      <c r="BPW95" s="206"/>
      <c r="BPY95" s="206"/>
      <c r="BQE95" s="206"/>
      <c r="BQF95" s="206"/>
      <c r="BQH95" s="206"/>
      <c r="BQN95" s="206"/>
      <c r="BQO95" s="206"/>
      <c r="BQQ95" s="206"/>
      <c r="BQW95" s="206"/>
      <c r="BQX95" s="206"/>
      <c r="BQZ95" s="206"/>
      <c r="BRF95" s="206"/>
      <c r="BRG95" s="206"/>
      <c r="BRI95" s="206"/>
      <c r="BRO95" s="206"/>
      <c r="BRP95" s="206"/>
      <c r="BRR95" s="206"/>
      <c r="BRX95" s="206"/>
      <c r="BRY95" s="206"/>
      <c r="BSA95" s="206"/>
      <c r="BSG95" s="206"/>
      <c r="BSH95" s="206"/>
      <c r="BSJ95" s="206"/>
      <c r="BSP95" s="206"/>
      <c r="BSQ95" s="206"/>
      <c r="BSS95" s="206"/>
      <c r="BSY95" s="206"/>
      <c r="BSZ95" s="206"/>
      <c r="BTB95" s="206"/>
      <c r="BTH95" s="206"/>
      <c r="BTI95" s="206"/>
      <c r="BTK95" s="206"/>
      <c r="BTQ95" s="206"/>
      <c r="BTR95" s="206"/>
      <c r="BTT95" s="206"/>
      <c r="BTZ95" s="206"/>
      <c r="BUA95" s="206"/>
      <c r="BUC95" s="206"/>
      <c r="BUI95" s="206"/>
      <c r="BUJ95" s="206"/>
      <c r="BUL95" s="206"/>
      <c r="BUR95" s="206"/>
      <c r="BUS95" s="206"/>
      <c r="BUU95" s="206"/>
      <c r="BVA95" s="206"/>
      <c r="BVB95" s="206"/>
      <c r="BVD95" s="206"/>
      <c r="BVJ95" s="206"/>
      <c r="BVK95" s="206"/>
      <c r="BVM95" s="206"/>
      <c r="BVS95" s="206"/>
      <c r="BVT95" s="206"/>
      <c r="BVV95" s="206"/>
      <c r="BWB95" s="206"/>
      <c r="BWC95" s="206"/>
      <c r="BWE95" s="206"/>
      <c r="BWK95" s="206"/>
      <c r="BWL95" s="206"/>
      <c r="BWN95" s="206"/>
      <c r="BWT95" s="206"/>
      <c r="BWU95" s="206"/>
      <c r="BWW95" s="206"/>
      <c r="BXC95" s="206"/>
      <c r="BXD95" s="206"/>
      <c r="BXF95" s="206"/>
      <c r="BXL95" s="206"/>
      <c r="BXM95" s="206"/>
      <c r="BXO95" s="206"/>
      <c r="BXU95" s="206"/>
      <c r="BXV95" s="206"/>
      <c r="BXX95" s="206"/>
      <c r="BYD95" s="206"/>
      <c r="BYE95" s="206"/>
      <c r="BYG95" s="206"/>
      <c r="BYM95" s="206"/>
      <c r="BYN95" s="206"/>
      <c r="BYP95" s="206"/>
      <c r="BYV95" s="206"/>
      <c r="BYW95" s="206"/>
      <c r="BYY95" s="206"/>
      <c r="BZE95" s="206"/>
      <c r="BZF95" s="206"/>
      <c r="BZH95" s="206"/>
      <c r="BZN95" s="206"/>
      <c r="BZO95" s="206"/>
      <c r="BZQ95" s="206"/>
      <c r="BZW95" s="206"/>
      <c r="BZX95" s="206"/>
      <c r="BZZ95" s="206"/>
      <c r="CAF95" s="206"/>
      <c r="CAG95" s="206"/>
      <c r="CAI95" s="206"/>
      <c r="CAO95" s="206"/>
      <c r="CAP95" s="206"/>
      <c r="CAR95" s="206"/>
      <c r="CAX95" s="206"/>
      <c r="CAY95" s="206"/>
      <c r="CBA95" s="206"/>
      <c r="CBG95" s="206"/>
      <c r="CBH95" s="206"/>
      <c r="CBJ95" s="206"/>
      <c r="CBP95" s="206"/>
      <c r="CBQ95" s="206"/>
      <c r="CBS95" s="206"/>
      <c r="CBY95" s="206"/>
      <c r="CBZ95" s="206"/>
      <c r="CCB95" s="206"/>
      <c r="CCH95" s="206"/>
      <c r="CCI95" s="206"/>
      <c r="CCK95" s="206"/>
      <c r="CCQ95" s="206"/>
      <c r="CCR95" s="206"/>
      <c r="CCT95" s="206"/>
      <c r="CCZ95" s="206"/>
      <c r="CDA95" s="206"/>
      <c r="CDC95" s="206"/>
      <c r="CDI95" s="206"/>
      <c r="CDJ95" s="206"/>
      <c r="CDL95" s="206"/>
      <c r="CDR95" s="206"/>
      <c r="CDS95" s="206"/>
      <c r="CDU95" s="206"/>
      <c r="CEA95" s="206"/>
      <c r="CEB95" s="206"/>
      <c r="CED95" s="206"/>
      <c r="CEJ95" s="206"/>
      <c r="CEK95" s="206"/>
      <c r="CEM95" s="206"/>
      <c r="CES95" s="206"/>
      <c r="CET95" s="206"/>
      <c r="CEV95" s="206"/>
      <c r="CFB95" s="206"/>
      <c r="CFC95" s="206"/>
      <c r="CFE95" s="206"/>
      <c r="CFK95" s="206"/>
      <c r="CFL95" s="206"/>
      <c r="CFN95" s="206"/>
      <c r="CFT95" s="206"/>
      <c r="CFU95" s="206"/>
      <c r="CFW95" s="206"/>
      <c r="CGC95" s="206"/>
      <c r="CGD95" s="206"/>
      <c r="CGF95" s="206"/>
      <c r="CGL95" s="206"/>
      <c r="CGM95" s="206"/>
      <c r="CGO95" s="206"/>
      <c r="CGU95" s="206"/>
      <c r="CGV95" s="206"/>
      <c r="CGX95" s="206"/>
      <c r="CHD95" s="206"/>
      <c r="CHE95" s="206"/>
      <c r="CHG95" s="206"/>
      <c r="CHM95" s="206"/>
      <c r="CHN95" s="206"/>
      <c r="CHP95" s="206"/>
      <c r="CHV95" s="206"/>
      <c r="CHW95" s="206"/>
      <c r="CHY95" s="206"/>
      <c r="CIE95" s="206"/>
      <c r="CIF95" s="206"/>
      <c r="CIH95" s="206"/>
      <c r="CIN95" s="206"/>
      <c r="CIO95" s="206"/>
      <c r="CIQ95" s="206"/>
      <c r="CIW95" s="206"/>
      <c r="CIX95" s="206"/>
      <c r="CIZ95" s="206"/>
      <c r="CJF95" s="206"/>
      <c r="CJG95" s="206"/>
      <c r="CJI95" s="206"/>
      <c r="CJO95" s="206"/>
      <c r="CJP95" s="206"/>
      <c r="CJR95" s="206"/>
      <c r="CJX95" s="206"/>
      <c r="CJY95" s="206"/>
      <c r="CKA95" s="206"/>
      <c r="CKG95" s="206"/>
      <c r="CKH95" s="206"/>
      <c r="CKJ95" s="206"/>
      <c r="CKP95" s="206"/>
      <c r="CKQ95" s="206"/>
      <c r="CKS95" s="206"/>
      <c r="CKY95" s="206"/>
      <c r="CKZ95" s="206"/>
      <c r="CLB95" s="206"/>
      <c r="CLH95" s="206"/>
      <c r="CLI95" s="206"/>
      <c r="CLK95" s="206"/>
      <c r="CLQ95" s="206"/>
      <c r="CLR95" s="206"/>
      <c r="CLT95" s="206"/>
      <c r="CLZ95" s="206"/>
      <c r="CMA95" s="206"/>
      <c r="CMC95" s="206"/>
      <c r="CMI95" s="206"/>
      <c r="CMJ95" s="206"/>
      <c r="CML95" s="206"/>
      <c r="CMR95" s="206"/>
      <c r="CMS95" s="206"/>
      <c r="CMU95" s="206"/>
      <c r="CNA95" s="206"/>
      <c r="CNB95" s="206"/>
      <c r="CND95" s="206"/>
      <c r="CNJ95" s="206"/>
      <c r="CNK95" s="206"/>
      <c r="CNM95" s="206"/>
      <c r="CNS95" s="206"/>
      <c r="CNT95" s="206"/>
      <c r="CNV95" s="206"/>
      <c r="COB95" s="206"/>
      <c r="COC95" s="206"/>
      <c r="COE95" s="206"/>
      <c r="COK95" s="206"/>
      <c r="COL95" s="206"/>
      <c r="CON95" s="206"/>
      <c r="COT95" s="206"/>
      <c r="COU95" s="206"/>
      <c r="COW95" s="206"/>
      <c r="CPC95" s="206"/>
      <c r="CPD95" s="206"/>
      <c r="CPF95" s="206"/>
      <c r="CPL95" s="206"/>
      <c r="CPM95" s="206"/>
      <c r="CPO95" s="206"/>
      <c r="CPU95" s="206"/>
      <c r="CPV95" s="206"/>
      <c r="CPX95" s="206"/>
      <c r="CQD95" s="206"/>
      <c r="CQE95" s="206"/>
      <c r="CQG95" s="206"/>
      <c r="CQM95" s="206"/>
      <c r="CQN95" s="206"/>
      <c r="CQP95" s="206"/>
      <c r="CQV95" s="206"/>
      <c r="CQW95" s="206"/>
      <c r="CQY95" s="206"/>
      <c r="CRE95" s="206"/>
      <c r="CRF95" s="206"/>
      <c r="CRH95" s="206"/>
      <c r="CRN95" s="206"/>
      <c r="CRO95" s="206"/>
      <c r="CRQ95" s="206"/>
      <c r="CRW95" s="206"/>
      <c r="CRX95" s="206"/>
      <c r="CRZ95" s="206"/>
      <c r="CSF95" s="206"/>
      <c r="CSG95" s="206"/>
      <c r="CSI95" s="206"/>
      <c r="CSO95" s="206"/>
      <c r="CSP95" s="206"/>
      <c r="CSR95" s="206"/>
      <c r="CSX95" s="206"/>
      <c r="CSY95" s="206"/>
      <c r="CTA95" s="206"/>
      <c r="CTG95" s="206"/>
      <c r="CTH95" s="206"/>
      <c r="CTJ95" s="206"/>
      <c r="CTP95" s="206"/>
      <c r="CTQ95" s="206"/>
      <c r="CTS95" s="206"/>
      <c r="CTY95" s="206"/>
      <c r="CTZ95" s="206"/>
      <c r="CUB95" s="206"/>
      <c r="CUH95" s="206"/>
      <c r="CUI95" s="206"/>
      <c r="CUK95" s="206"/>
      <c r="CUQ95" s="206"/>
      <c r="CUR95" s="206"/>
      <c r="CUT95" s="206"/>
      <c r="CUZ95" s="206"/>
      <c r="CVA95" s="206"/>
      <c r="CVC95" s="206"/>
      <c r="CVI95" s="206"/>
      <c r="CVJ95" s="206"/>
      <c r="CVL95" s="206"/>
      <c r="CVR95" s="206"/>
      <c r="CVS95" s="206"/>
      <c r="CVU95" s="206"/>
      <c r="CWA95" s="206"/>
      <c r="CWB95" s="206"/>
      <c r="CWD95" s="206"/>
      <c r="CWJ95" s="206"/>
      <c r="CWK95" s="206"/>
      <c r="CWM95" s="206"/>
      <c r="CWS95" s="206"/>
      <c r="CWT95" s="206"/>
      <c r="CWV95" s="206"/>
      <c r="CXB95" s="206"/>
      <c r="CXC95" s="206"/>
      <c r="CXE95" s="206"/>
      <c r="CXK95" s="206"/>
      <c r="CXL95" s="206"/>
      <c r="CXN95" s="206"/>
      <c r="CXT95" s="206"/>
      <c r="CXU95" s="206"/>
      <c r="CXW95" s="206"/>
      <c r="CYC95" s="206"/>
      <c r="CYD95" s="206"/>
      <c r="CYF95" s="206"/>
      <c r="CYL95" s="206"/>
      <c r="CYM95" s="206"/>
      <c r="CYO95" s="206"/>
      <c r="CYU95" s="206"/>
      <c r="CYV95" s="206"/>
      <c r="CYX95" s="206"/>
      <c r="CZD95" s="206"/>
      <c r="CZE95" s="206"/>
      <c r="CZG95" s="206"/>
      <c r="CZM95" s="206"/>
      <c r="CZN95" s="206"/>
      <c r="CZP95" s="206"/>
      <c r="CZV95" s="206"/>
      <c r="CZW95" s="206"/>
      <c r="CZY95" s="206"/>
      <c r="DAE95" s="206"/>
      <c r="DAF95" s="206"/>
      <c r="DAH95" s="206"/>
      <c r="DAN95" s="206"/>
      <c r="DAO95" s="206"/>
      <c r="DAQ95" s="206"/>
      <c r="DAW95" s="206"/>
      <c r="DAX95" s="206"/>
      <c r="DAZ95" s="206"/>
      <c r="DBF95" s="206"/>
      <c r="DBG95" s="206"/>
      <c r="DBI95" s="206"/>
      <c r="DBO95" s="206"/>
      <c r="DBP95" s="206"/>
      <c r="DBR95" s="206"/>
      <c r="DBX95" s="206"/>
      <c r="DBY95" s="206"/>
      <c r="DCA95" s="206"/>
      <c r="DCG95" s="206"/>
      <c r="DCH95" s="206"/>
      <c r="DCJ95" s="206"/>
      <c r="DCP95" s="206"/>
      <c r="DCQ95" s="206"/>
      <c r="DCS95" s="206"/>
      <c r="DCY95" s="206"/>
      <c r="DCZ95" s="206"/>
      <c r="DDB95" s="206"/>
      <c r="DDH95" s="206"/>
      <c r="DDI95" s="206"/>
      <c r="DDK95" s="206"/>
      <c r="DDQ95" s="206"/>
      <c r="DDR95" s="206"/>
      <c r="DDT95" s="206"/>
      <c r="DDZ95" s="206"/>
      <c r="DEA95" s="206"/>
      <c r="DEC95" s="206"/>
      <c r="DEI95" s="206"/>
      <c r="DEJ95" s="206"/>
      <c r="DEL95" s="206"/>
      <c r="DER95" s="206"/>
      <c r="DES95" s="206"/>
      <c r="DEU95" s="206"/>
      <c r="DFA95" s="206"/>
      <c r="DFB95" s="206"/>
      <c r="DFD95" s="206"/>
      <c r="DFJ95" s="206"/>
      <c r="DFK95" s="206"/>
      <c r="DFM95" s="206"/>
      <c r="DFS95" s="206"/>
      <c r="DFT95" s="206"/>
      <c r="DFV95" s="206"/>
      <c r="DGB95" s="206"/>
      <c r="DGC95" s="206"/>
      <c r="DGE95" s="206"/>
      <c r="DGK95" s="206"/>
      <c r="DGL95" s="206"/>
      <c r="DGN95" s="206"/>
      <c r="DGT95" s="206"/>
      <c r="DGU95" s="206"/>
      <c r="DGW95" s="206"/>
      <c r="DHC95" s="206"/>
      <c r="DHD95" s="206"/>
      <c r="DHF95" s="206"/>
      <c r="DHL95" s="206"/>
      <c r="DHM95" s="206"/>
      <c r="DHO95" s="206"/>
      <c r="DHU95" s="206"/>
      <c r="DHV95" s="206"/>
      <c r="DHX95" s="206"/>
      <c r="DID95" s="206"/>
      <c r="DIE95" s="206"/>
      <c r="DIG95" s="206"/>
      <c r="DIM95" s="206"/>
      <c r="DIN95" s="206"/>
      <c r="DIP95" s="206"/>
      <c r="DIV95" s="206"/>
      <c r="DIW95" s="206"/>
      <c r="DIY95" s="206"/>
      <c r="DJE95" s="206"/>
      <c r="DJF95" s="206"/>
      <c r="DJH95" s="206"/>
      <c r="DJN95" s="206"/>
      <c r="DJO95" s="206"/>
      <c r="DJQ95" s="206"/>
      <c r="DJW95" s="206"/>
      <c r="DJX95" s="206"/>
      <c r="DJZ95" s="206"/>
      <c r="DKF95" s="206"/>
      <c r="DKG95" s="206"/>
      <c r="DKI95" s="206"/>
      <c r="DKO95" s="206"/>
      <c r="DKP95" s="206"/>
      <c r="DKR95" s="206"/>
      <c r="DKX95" s="206"/>
      <c r="DKY95" s="206"/>
      <c r="DLA95" s="206"/>
      <c r="DLG95" s="206"/>
      <c r="DLH95" s="206"/>
      <c r="DLJ95" s="206"/>
      <c r="DLP95" s="206"/>
      <c r="DLQ95" s="206"/>
      <c r="DLS95" s="206"/>
      <c r="DLY95" s="206"/>
      <c r="DLZ95" s="206"/>
      <c r="DMB95" s="206"/>
      <c r="DMH95" s="206"/>
      <c r="DMI95" s="206"/>
      <c r="DMK95" s="206"/>
      <c r="DMQ95" s="206"/>
      <c r="DMR95" s="206"/>
      <c r="DMT95" s="206"/>
      <c r="DMZ95" s="206"/>
      <c r="DNA95" s="206"/>
      <c r="DNC95" s="206"/>
      <c r="DNI95" s="206"/>
      <c r="DNJ95" s="206"/>
      <c r="DNL95" s="206"/>
      <c r="DNR95" s="206"/>
      <c r="DNS95" s="206"/>
      <c r="DNU95" s="206"/>
      <c r="DOA95" s="206"/>
      <c r="DOB95" s="206"/>
      <c r="DOD95" s="206"/>
      <c r="DOJ95" s="206"/>
      <c r="DOK95" s="206"/>
      <c r="DOM95" s="206"/>
      <c r="DOS95" s="206"/>
      <c r="DOT95" s="206"/>
      <c r="DOV95" s="206"/>
      <c r="DPB95" s="206"/>
      <c r="DPC95" s="206"/>
      <c r="DPE95" s="206"/>
      <c r="DPK95" s="206"/>
      <c r="DPL95" s="206"/>
      <c r="DPN95" s="206"/>
      <c r="DPT95" s="206"/>
      <c r="DPU95" s="206"/>
      <c r="DPW95" s="206"/>
      <c r="DQC95" s="206"/>
      <c r="DQD95" s="206"/>
      <c r="DQF95" s="206"/>
      <c r="DQL95" s="206"/>
      <c r="DQM95" s="206"/>
      <c r="DQO95" s="206"/>
      <c r="DQU95" s="206"/>
      <c r="DQV95" s="206"/>
      <c r="DQX95" s="206"/>
      <c r="DRD95" s="206"/>
      <c r="DRE95" s="206"/>
      <c r="DRG95" s="206"/>
      <c r="DRM95" s="206"/>
      <c r="DRN95" s="206"/>
      <c r="DRP95" s="206"/>
      <c r="DRV95" s="206"/>
      <c r="DRW95" s="206"/>
      <c r="DRY95" s="206"/>
      <c r="DSE95" s="206"/>
      <c r="DSF95" s="206"/>
      <c r="DSH95" s="206"/>
      <c r="DSN95" s="206"/>
      <c r="DSO95" s="206"/>
      <c r="DSQ95" s="206"/>
      <c r="DSW95" s="206"/>
      <c r="DSX95" s="206"/>
      <c r="DSZ95" s="206"/>
      <c r="DTF95" s="206"/>
      <c r="DTG95" s="206"/>
      <c r="DTI95" s="206"/>
      <c r="DTO95" s="206"/>
      <c r="DTP95" s="206"/>
      <c r="DTR95" s="206"/>
      <c r="DTX95" s="206"/>
      <c r="DTY95" s="206"/>
      <c r="DUA95" s="206"/>
      <c r="DUG95" s="206"/>
      <c r="DUH95" s="206"/>
      <c r="DUJ95" s="206"/>
      <c r="DUP95" s="206"/>
      <c r="DUQ95" s="206"/>
      <c r="DUS95" s="206"/>
      <c r="DUY95" s="206"/>
      <c r="DUZ95" s="206"/>
      <c r="DVB95" s="206"/>
      <c r="DVH95" s="206"/>
      <c r="DVI95" s="206"/>
      <c r="DVK95" s="206"/>
      <c r="DVQ95" s="206"/>
      <c r="DVR95" s="206"/>
      <c r="DVT95" s="206"/>
      <c r="DVZ95" s="206"/>
      <c r="DWA95" s="206"/>
      <c r="DWC95" s="206"/>
      <c r="DWI95" s="206"/>
      <c r="DWJ95" s="206"/>
      <c r="DWL95" s="206"/>
      <c r="DWR95" s="206"/>
      <c r="DWS95" s="206"/>
      <c r="DWU95" s="206"/>
      <c r="DXA95" s="206"/>
      <c r="DXB95" s="206"/>
      <c r="DXD95" s="206"/>
      <c r="DXJ95" s="206"/>
      <c r="DXK95" s="206"/>
      <c r="DXM95" s="206"/>
      <c r="DXS95" s="206"/>
      <c r="DXT95" s="206"/>
      <c r="DXV95" s="206"/>
      <c r="DYB95" s="206"/>
      <c r="DYC95" s="206"/>
      <c r="DYE95" s="206"/>
      <c r="DYK95" s="206"/>
      <c r="DYL95" s="206"/>
      <c r="DYN95" s="206"/>
      <c r="DYT95" s="206"/>
      <c r="DYU95" s="206"/>
      <c r="DYW95" s="206"/>
      <c r="DZC95" s="206"/>
      <c r="DZD95" s="206"/>
      <c r="DZF95" s="206"/>
      <c r="DZL95" s="206"/>
      <c r="DZM95" s="206"/>
      <c r="DZO95" s="206"/>
      <c r="DZU95" s="206"/>
      <c r="DZV95" s="206"/>
      <c r="DZX95" s="206"/>
      <c r="EAD95" s="206"/>
      <c r="EAE95" s="206"/>
      <c r="EAG95" s="206"/>
      <c r="EAM95" s="206"/>
      <c r="EAN95" s="206"/>
      <c r="EAP95" s="206"/>
      <c r="EAV95" s="206"/>
      <c r="EAW95" s="206"/>
      <c r="EAY95" s="206"/>
      <c r="EBE95" s="206"/>
      <c r="EBF95" s="206"/>
      <c r="EBH95" s="206"/>
      <c r="EBN95" s="206"/>
      <c r="EBO95" s="206"/>
      <c r="EBQ95" s="206"/>
      <c r="EBW95" s="206"/>
      <c r="EBX95" s="206"/>
      <c r="EBZ95" s="206"/>
      <c r="ECF95" s="206"/>
      <c r="ECG95" s="206"/>
      <c r="ECI95" s="206"/>
      <c r="ECO95" s="206"/>
      <c r="ECP95" s="206"/>
      <c r="ECR95" s="206"/>
      <c r="ECX95" s="206"/>
      <c r="ECY95" s="206"/>
      <c r="EDA95" s="206"/>
      <c r="EDG95" s="206"/>
      <c r="EDH95" s="206"/>
      <c r="EDJ95" s="206"/>
      <c r="EDP95" s="206"/>
      <c r="EDQ95" s="206"/>
      <c r="EDS95" s="206"/>
      <c r="EDY95" s="206"/>
      <c r="EDZ95" s="206"/>
      <c r="EEB95" s="206"/>
      <c r="EEH95" s="206"/>
      <c r="EEI95" s="206"/>
      <c r="EEK95" s="206"/>
      <c r="EEQ95" s="206"/>
      <c r="EER95" s="206"/>
      <c r="EET95" s="206"/>
      <c r="EEZ95" s="206"/>
      <c r="EFA95" s="206"/>
      <c r="EFC95" s="206"/>
      <c r="EFI95" s="206"/>
      <c r="EFJ95" s="206"/>
      <c r="EFL95" s="206"/>
      <c r="EFR95" s="206"/>
      <c r="EFS95" s="206"/>
      <c r="EFU95" s="206"/>
      <c r="EGA95" s="206"/>
      <c r="EGB95" s="206"/>
      <c r="EGD95" s="206"/>
      <c r="EGJ95" s="206"/>
      <c r="EGK95" s="206"/>
      <c r="EGM95" s="206"/>
      <c r="EGS95" s="206"/>
      <c r="EGT95" s="206"/>
      <c r="EGV95" s="206"/>
      <c r="EHB95" s="206"/>
      <c r="EHC95" s="206"/>
      <c r="EHE95" s="206"/>
      <c r="EHK95" s="206"/>
      <c r="EHL95" s="206"/>
      <c r="EHN95" s="206"/>
      <c r="EHT95" s="206"/>
      <c r="EHU95" s="206"/>
      <c r="EHW95" s="206"/>
      <c r="EIC95" s="206"/>
      <c r="EID95" s="206"/>
      <c r="EIF95" s="206"/>
      <c r="EIL95" s="206"/>
      <c r="EIM95" s="206"/>
      <c r="EIO95" s="206"/>
      <c r="EIU95" s="206"/>
      <c r="EIV95" s="206"/>
      <c r="EIX95" s="206"/>
      <c r="EJD95" s="206"/>
      <c r="EJE95" s="206"/>
      <c r="EJG95" s="206"/>
      <c r="EJM95" s="206"/>
      <c r="EJN95" s="206"/>
      <c r="EJP95" s="206"/>
      <c r="EJV95" s="206"/>
      <c r="EJW95" s="206"/>
      <c r="EJY95" s="206"/>
      <c r="EKE95" s="206"/>
      <c r="EKF95" s="206"/>
      <c r="EKH95" s="206"/>
      <c r="EKN95" s="206"/>
      <c r="EKO95" s="206"/>
      <c r="EKQ95" s="206"/>
      <c r="EKW95" s="206"/>
      <c r="EKX95" s="206"/>
      <c r="EKZ95" s="206"/>
      <c r="ELF95" s="206"/>
      <c r="ELG95" s="206"/>
      <c r="ELI95" s="206"/>
      <c r="ELO95" s="206"/>
      <c r="ELP95" s="206"/>
      <c r="ELR95" s="206"/>
      <c r="ELX95" s="206"/>
      <c r="ELY95" s="206"/>
      <c r="EMA95" s="206"/>
      <c r="EMG95" s="206"/>
      <c r="EMH95" s="206"/>
      <c r="EMJ95" s="206"/>
      <c r="EMP95" s="206"/>
      <c r="EMQ95" s="206"/>
      <c r="EMS95" s="206"/>
      <c r="EMY95" s="206"/>
      <c r="EMZ95" s="206"/>
      <c r="ENB95" s="206"/>
      <c r="ENH95" s="206"/>
      <c r="ENI95" s="206"/>
      <c r="ENK95" s="206"/>
      <c r="ENQ95" s="206"/>
      <c r="ENR95" s="206"/>
      <c r="ENT95" s="206"/>
      <c r="ENZ95" s="206"/>
      <c r="EOA95" s="206"/>
      <c r="EOC95" s="206"/>
      <c r="EOI95" s="206"/>
      <c r="EOJ95" s="206"/>
      <c r="EOL95" s="206"/>
      <c r="EOR95" s="206"/>
      <c r="EOS95" s="206"/>
      <c r="EOU95" s="206"/>
      <c r="EPA95" s="206"/>
      <c r="EPB95" s="206"/>
      <c r="EPD95" s="206"/>
      <c r="EPJ95" s="206"/>
      <c r="EPK95" s="206"/>
      <c r="EPM95" s="206"/>
      <c r="EPS95" s="206"/>
      <c r="EPT95" s="206"/>
      <c r="EPV95" s="206"/>
      <c r="EQB95" s="206"/>
      <c r="EQC95" s="206"/>
      <c r="EQE95" s="206"/>
      <c r="EQK95" s="206"/>
      <c r="EQL95" s="206"/>
      <c r="EQN95" s="206"/>
      <c r="EQT95" s="206"/>
      <c r="EQU95" s="206"/>
      <c r="EQW95" s="206"/>
      <c r="ERC95" s="206"/>
      <c r="ERD95" s="206"/>
      <c r="ERF95" s="206"/>
      <c r="ERL95" s="206"/>
      <c r="ERM95" s="206"/>
      <c r="ERO95" s="206"/>
      <c r="ERU95" s="206"/>
      <c r="ERV95" s="206"/>
      <c r="ERX95" s="206"/>
      <c r="ESD95" s="206"/>
      <c r="ESE95" s="206"/>
      <c r="ESG95" s="206"/>
      <c r="ESM95" s="206"/>
      <c r="ESN95" s="206"/>
      <c r="ESP95" s="206"/>
      <c r="ESV95" s="206"/>
      <c r="ESW95" s="206"/>
      <c r="ESY95" s="206"/>
      <c r="ETE95" s="206"/>
      <c r="ETF95" s="206"/>
      <c r="ETH95" s="206"/>
      <c r="ETN95" s="206"/>
      <c r="ETO95" s="206"/>
      <c r="ETQ95" s="206"/>
      <c r="ETW95" s="206"/>
      <c r="ETX95" s="206"/>
      <c r="ETZ95" s="206"/>
      <c r="EUF95" s="206"/>
      <c r="EUG95" s="206"/>
      <c r="EUI95" s="206"/>
      <c r="EUO95" s="206"/>
      <c r="EUP95" s="206"/>
      <c r="EUR95" s="206"/>
      <c r="EUX95" s="206"/>
      <c r="EUY95" s="206"/>
      <c r="EVA95" s="206"/>
      <c r="EVG95" s="206"/>
      <c r="EVH95" s="206"/>
      <c r="EVJ95" s="206"/>
      <c r="EVP95" s="206"/>
      <c r="EVQ95" s="206"/>
      <c r="EVS95" s="206"/>
      <c r="EVY95" s="206"/>
      <c r="EVZ95" s="206"/>
      <c r="EWB95" s="206"/>
      <c r="EWH95" s="206"/>
      <c r="EWI95" s="206"/>
      <c r="EWK95" s="206"/>
      <c r="EWQ95" s="206"/>
      <c r="EWR95" s="206"/>
      <c r="EWT95" s="206"/>
      <c r="EWZ95" s="206"/>
      <c r="EXA95" s="206"/>
      <c r="EXC95" s="206"/>
      <c r="EXI95" s="206"/>
      <c r="EXJ95" s="206"/>
      <c r="EXL95" s="206"/>
      <c r="EXR95" s="206"/>
      <c r="EXS95" s="206"/>
      <c r="EXU95" s="206"/>
      <c r="EYA95" s="206"/>
      <c r="EYB95" s="206"/>
      <c r="EYD95" s="206"/>
      <c r="EYJ95" s="206"/>
      <c r="EYK95" s="206"/>
      <c r="EYM95" s="206"/>
      <c r="EYS95" s="206"/>
      <c r="EYT95" s="206"/>
      <c r="EYV95" s="206"/>
      <c r="EZB95" s="206"/>
      <c r="EZC95" s="206"/>
      <c r="EZE95" s="206"/>
      <c r="EZK95" s="206"/>
      <c r="EZL95" s="206"/>
      <c r="EZN95" s="206"/>
      <c r="EZT95" s="206"/>
      <c r="EZU95" s="206"/>
      <c r="EZW95" s="206"/>
      <c r="FAC95" s="206"/>
      <c r="FAD95" s="206"/>
      <c r="FAF95" s="206"/>
      <c r="FAL95" s="206"/>
      <c r="FAM95" s="206"/>
      <c r="FAO95" s="206"/>
      <c r="FAU95" s="206"/>
      <c r="FAV95" s="206"/>
      <c r="FAX95" s="206"/>
      <c r="FBD95" s="206"/>
      <c r="FBE95" s="206"/>
      <c r="FBG95" s="206"/>
      <c r="FBM95" s="206"/>
      <c r="FBN95" s="206"/>
      <c r="FBP95" s="206"/>
      <c r="FBV95" s="206"/>
      <c r="FBW95" s="206"/>
      <c r="FBY95" s="206"/>
      <c r="FCE95" s="206"/>
      <c r="FCF95" s="206"/>
      <c r="FCH95" s="206"/>
      <c r="FCN95" s="206"/>
      <c r="FCO95" s="206"/>
      <c r="FCQ95" s="206"/>
      <c r="FCW95" s="206"/>
      <c r="FCX95" s="206"/>
      <c r="FCZ95" s="206"/>
      <c r="FDF95" s="206"/>
      <c r="FDG95" s="206"/>
      <c r="FDI95" s="206"/>
      <c r="FDO95" s="206"/>
      <c r="FDP95" s="206"/>
      <c r="FDR95" s="206"/>
      <c r="FDX95" s="206"/>
      <c r="FDY95" s="206"/>
      <c r="FEA95" s="206"/>
      <c r="FEG95" s="206"/>
      <c r="FEH95" s="206"/>
      <c r="FEJ95" s="206"/>
      <c r="FEP95" s="206"/>
      <c r="FEQ95" s="206"/>
      <c r="FES95" s="206"/>
      <c r="FEY95" s="206"/>
      <c r="FEZ95" s="206"/>
      <c r="FFB95" s="206"/>
      <c r="FFH95" s="206"/>
      <c r="FFI95" s="206"/>
      <c r="FFK95" s="206"/>
      <c r="FFQ95" s="206"/>
      <c r="FFR95" s="206"/>
      <c r="FFT95" s="206"/>
      <c r="FFZ95" s="206"/>
      <c r="FGA95" s="206"/>
      <c r="FGC95" s="206"/>
      <c r="FGI95" s="206"/>
      <c r="FGJ95" s="206"/>
      <c r="FGL95" s="206"/>
      <c r="FGR95" s="206"/>
      <c r="FGS95" s="206"/>
      <c r="FGU95" s="206"/>
      <c r="FHA95" s="206"/>
      <c r="FHB95" s="206"/>
      <c r="FHD95" s="206"/>
      <c r="FHJ95" s="206"/>
      <c r="FHK95" s="206"/>
      <c r="FHM95" s="206"/>
      <c r="FHS95" s="206"/>
      <c r="FHT95" s="206"/>
      <c r="FHV95" s="206"/>
      <c r="FIB95" s="206"/>
      <c r="FIC95" s="206"/>
      <c r="FIE95" s="206"/>
      <c r="FIK95" s="206"/>
      <c r="FIL95" s="206"/>
      <c r="FIN95" s="206"/>
      <c r="FIT95" s="206"/>
      <c r="FIU95" s="206"/>
      <c r="FIW95" s="206"/>
      <c r="FJC95" s="206"/>
      <c r="FJD95" s="206"/>
      <c r="FJF95" s="206"/>
      <c r="FJL95" s="206"/>
      <c r="FJM95" s="206"/>
      <c r="FJO95" s="206"/>
      <c r="FJU95" s="206"/>
      <c r="FJV95" s="206"/>
      <c r="FJX95" s="206"/>
      <c r="FKD95" s="206"/>
      <c r="FKE95" s="206"/>
      <c r="FKG95" s="206"/>
      <c r="FKM95" s="206"/>
      <c r="FKN95" s="206"/>
      <c r="FKP95" s="206"/>
      <c r="FKV95" s="206"/>
      <c r="FKW95" s="206"/>
      <c r="FKY95" s="206"/>
      <c r="FLE95" s="206"/>
      <c r="FLF95" s="206"/>
      <c r="FLH95" s="206"/>
      <c r="FLN95" s="206"/>
      <c r="FLO95" s="206"/>
      <c r="FLQ95" s="206"/>
      <c r="FLW95" s="206"/>
      <c r="FLX95" s="206"/>
      <c r="FLZ95" s="206"/>
      <c r="FMF95" s="206"/>
      <c r="FMG95" s="206"/>
      <c r="FMI95" s="206"/>
      <c r="FMO95" s="206"/>
      <c r="FMP95" s="206"/>
      <c r="FMR95" s="206"/>
      <c r="FMX95" s="206"/>
      <c r="FMY95" s="206"/>
      <c r="FNA95" s="206"/>
      <c r="FNG95" s="206"/>
      <c r="FNH95" s="206"/>
      <c r="FNJ95" s="206"/>
      <c r="FNP95" s="206"/>
      <c r="FNQ95" s="206"/>
      <c r="FNS95" s="206"/>
      <c r="FNY95" s="206"/>
      <c r="FNZ95" s="206"/>
      <c r="FOB95" s="206"/>
      <c r="FOH95" s="206"/>
      <c r="FOI95" s="206"/>
      <c r="FOK95" s="206"/>
      <c r="FOQ95" s="206"/>
      <c r="FOR95" s="206"/>
      <c r="FOT95" s="206"/>
      <c r="FOZ95" s="206"/>
      <c r="FPA95" s="206"/>
      <c r="FPC95" s="206"/>
      <c r="FPI95" s="206"/>
      <c r="FPJ95" s="206"/>
      <c r="FPL95" s="206"/>
      <c r="FPR95" s="206"/>
      <c r="FPS95" s="206"/>
      <c r="FPU95" s="206"/>
      <c r="FQA95" s="206"/>
      <c r="FQB95" s="206"/>
      <c r="FQD95" s="206"/>
      <c r="FQJ95" s="206"/>
      <c r="FQK95" s="206"/>
      <c r="FQM95" s="206"/>
      <c r="FQS95" s="206"/>
      <c r="FQT95" s="206"/>
      <c r="FQV95" s="206"/>
      <c r="FRB95" s="206"/>
      <c r="FRC95" s="206"/>
      <c r="FRE95" s="206"/>
      <c r="FRK95" s="206"/>
      <c r="FRL95" s="206"/>
      <c r="FRN95" s="206"/>
      <c r="FRT95" s="206"/>
      <c r="FRU95" s="206"/>
      <c r="FRW95" s="206"/>
      <c r="FSC95" s="206"/>
      <c r="FSD95" s="206"/>
      <c r="FSF95" s="206"/>
      <c r="FSL95" s="206"/>
      <c r="FSM95" s="206"/>
      <c r="FSO95" s="206"/>
      <c r="FSU95" s="206"/>
      <c r="FSV95" s="206"/>
      <c r="FSX95" s="206"/>
      <c r="FTD95" s="206"/>
      <c r="FTE95" s="206"/>
      <c r="FTG95" s="206"/>
      <c r="FTM95" s="206"/>
      <c r="FTN95" s="206"/>
      <c r="FTP95" s="206"/>
      <c r="FTV95" s="206"/>
      <c r="FTW95" s="206"/>
      <c r="FTY95" s="206"/>
      <c r="FUE95" s="206"/>
      <c r="FUF95" s="206"/>
      <c r="FUH95" s="206"/>
      <c r="FUN95" s="206"/>
      <c r="FUO95" s="206"/>
      <c r="FUQ95" s="206"/>
      <c r="FUW95" s="206"/>
      <c r="FUX95" s="206"/>
      <c r="FUZ95" s="206"/>
      <c r="FVF95" s="206"/>
      <c r="FVG95" s="206"/>
      <c r="FVI95" s="206"/>
      <c r="FVO95" s="206"/>
      <c r="FVP95" s="206"/>
      <c r="FVR95" s="206"/>
      <c r="FVX95" s="206"/>
      <c r="FVY95" s="206"/>
      <c r="FWA95" s="206"/>
      <c r="FWG95" s="206"/>
      <c r="FWH95" s="206"/>
      <c r="FWJ95" s="206"/>
      <c r="FWP95" s="206"/>
      <c r="FWQ95" s="206"/>
      <c r="FWS95" s="206"/>
      <c r="FWY95" s="206"/>
      <c r="FWZ95" s="206"/>
      <c r="FXB95" s="206"/>
      <c r="FXH95" s="206"/>
      <c r="FXI95" s="206"/>
      <c r="FXK95" s="206"/>
      <c r="FXQ95" s="206"/>
      <c r="FXR95" s="206"/>
      <c r="FXT95" s="206"/>
      <c r="FXZ95" s="206"/>
      <c r="FYA95" s="206"/>
      <c r="FYC95" s="206"/>
      <c r="FYI95" s="206"/>
      <c r="FYJ95" s="206"/>
      <c r="FYL95" s="206"/>
      <c r="FYR95" s="206"/>
      <c r="FYS95" s="206"/>
      <c r="FYU95" s="206"/>
      <c r="FZA95" s="206"/>
      <c r="FZB95" s="206"/>
      <c r="FZD95" s="206"/>
      <c r="FZJ95" s="206"/>
      <c r="FZK95" s="206"/>
      <c r="FZM95" s="206"/>
      <c r="FZS95" s="206"/>
      <c r="FZT95" s="206"/>
      <c r="FZV95" s="206"/>
      <c r="GAB95" s="206"/>
      <c r="GAC95" s="206"/>
      <c r="GAE95" s="206"/>
      <c r="GAK95" s="206"/>
      <c r="GAL95" s="206"/>
      <c r="GAN95" s="206"/>
      <c r="GAT95" s="206"/>
      <c r="GAU95" s="206"/>
      <c r="GAW95" s="206"/>
      <c r="GBC95" s="206"/>
      <c r="GBD95" s="206"/>
      <c r="GBF95" s="206"/>
      <c r="GBL95" s="206"/>
      <c r="GBM95" s="206"/>
      <c r="GBO95" s="206"/>
      <c r="GBU95" s="206"/>
      <c r="GBV95" s="206"/>
      <c r="GBX95" s="206"/>
      <c r="GCD95" s="206"/>
      <c r="GCE95" s="206"/>
      <c r="GCG95" s="206"/>
      <c r="GCM95" s="206"/>
      <c r="GCN95" s="206"/>
      <c r="GCP95" s="206"/>
      <c r="GCV95" s="206"/>
      <c r="GCW95" s="206"/>
      <c r="GCY95" s="206"/>
      <c r="GDE95" s="206"/>
      <c r="GDF95" s="206"/>
      <c r="GDH95" s="206"/>
      <c r="GDN95" s="206"/>
      <c r="GDO95" s="206"/>
      <c r="GDQ95" s="206"/>
      <c r="GDW95" s="206"/>
      <c r="GDX95" s="206"/>
      <c r="GDZ95" s="206"/>
      <c r="GEF95" s="206"/>
      <c r="GEG95" s="206"/>
      <c r="GEI95" s="206"/>
      <c r="GEO95" s="206"/>
      <c r="GEP95" s="206"/>
      <c r="GER95" s="206"/>
      <c r="GEX95" s="206"/>
      <c r="GEY95" s="206"/>
      <c r="GFA95" s="206"/>
      <c r="GFG95" s="206"/>
      <c r="GFH95" s="206"/>
      <c r="GFJ95" s="206"/>
      <c r="GFP95" s="206"/>
      <c r="GFQ95" s="206"/>
      <c r="GFS95" s="206"/>
      <c r="GFY95" s="206"/>
      <c r="GFZ95" s="206"/>
      <c r="GGB95" s="206"/>
      <c r="GGH95" s="206"/>
      <c r="GGI95" s="206"/>
      <c r="GGK95" s="206"/>
      <c r="GGQ95" s="206"/>
      <c r="GGR95" s="206"/>
      <c r="GGT95" s="206"/>
      <c r="GGZ95" s="206"/>
      <c r="GHA95" s="206"/>
      <c r="GHC95" s="206"/>
      <c r="GHI95" s="206"/>
      <c r="GHJ95" s="206"/>
      <c r="GHL95" s="206"/>
      <c r="GHR95" s="206"/>
      <c r="GHS95" s="206"/>
      <c r="GHU95" s="206"/>
      <c r="GIA95" s="206"/>
      <c r="GIB95" s="206"/>
      <c r="GID95" s="206"/>
      <c r="GIJ95" s="206"/>
      <c r="GIK95" s="206"/>
      <c r="GIM95" s="206"/>
      <c r="GIS95" s="206"/>
      <c r="GIT95" s="206"/>
      <c r="GIV95" s="206"/>
      <c r="GJB95" s="206"/>
      <c r="GJC95" s="206"/>
      <c r="GJE95" s="206"/>
      <c r="GJK95" s="206"/>
      <c r="GJL95" s="206"/>
      <c r="GJN95" s="206"/>
      <c r="GJT95" s="206"/>
      <c r="GJU95" s="206"/>
      <c r="GJW95" s="206"/>
      <c r="GKC95" s="206"/>
      <c r="GKD95" s="206"/>
      <c r="GKF95" s="206"/>
      <c r="GKL95" s="206"/>
      <c r="GKM95" s="206"/>
      <c r="GKO95" s="206"/>
      <c r="GKU95" s="206"/>
      <c r="GKV95" s="206"/>
      <c r="GKX95" s="206"/>
      <c r="GLD95" s="206"/>
      <c r="GLE95" s="206"/>
      <c r="GLG95" s="206"/>
      <c r="GLM95" s="206"/>
      <c r="GLN95" s="206"/>
      <c r="GLP95" s="206"/>
      <c r="GLV95" s="206"/>
      <c r="GLW95" s="206"/>
      <c r="GLY95" s="206"/>
      <c r="GME95" s="206"/>
      <c r="GMF95" s="206"/>
      <c r="GMH95" s="206"/>
      <c r="GMN95" s="206"/>
      <c r="GMO95" s="206"/>
      <c r="GMQ95" s="206"/>
      <c r="GMW95" s="206"/>
      <c r="GMX95" s="206"/>
      <c r="GMZ95" s="206"/>
      <c r="GNF95" s="206"/>
      <c r="GNG95" s="206"/>
      <c r="GNI95" s="206"/>
      <c r="GNO95" s="206"/>
      <c r="GNP95" s="206"/>
      <c r="GNR95" s="206"/>
      <c r="GNX95" s="206"/>
      <c r="GNY95" s="206"/>
      <c r="GOA95" s="206"/>
      <c r="GOG95" s="206"/>
      <c r="GOH95" s="206"/>
      <c r="GOJ95" s="206"/>
      <c r="GOP95" s="206"/>
      <c r="GOQ95" s="206"/>
      <c r="GOS95" s="206"/>
      <c r="GOY95" s="206"/>
      <c r="GOZ95" s="206"/>
      <c r="GPB95" s="206"/>
      <c r="GPH95" s="206"/>
      <c r="GPI95" s="206"/>
      <c r="GPK95" s="206"/>
      <c r="GPQ95" s="206"/>
      <c r="GPR95" s="206"/>
      <c r="GPT95" s="206"/>
      <c r="GPZ95" s="206"/>
      <c r="GQA95" s="206"/>
      <c r="GQC95" s="206"/>
      <c r="GQI95" s="206"/>
      <c r="GQJ95" s="206"/>
      <c r="GQL95" s="206"/>
      <c r="GQR95" s="206"/>
      <c r="GQS95" s="206"/>
      <c r="GQU95" s="206"/>
      <c r="GRA95" s="206"/>
      <c r="GRB95" s="206"/>
      <c r="GRD95" s="206"/>
      <c r="GRJ95" s="206"/>
      <c r="GRK95" s="206"/>
      <c r="GRM95" s="206"/>
      <c r="GRS95" s="206"/>
      <c r="GRT95" s="206"/>
      <c r="GRV95" s="206"/>
      <c r="GSB95" s="206"/>
      <c r="GSC95" s="206"/>
      <c r="GSE95" s="206"/>
      <c r="GSK95" s="206"/>
      <c r="GSL95" s="206"/>
      <c r="GSN95" s="206"/>
      <c r="GST95" s="206"/>
      <c r="GSU95" s="206"/>
      <c r="GSW95" s="206"/>
      <c r="GTC95" s="206"/>
      <c r="GTD95" s="206"/>
      <c r="GTF95" s="206"/>
      <c r="GTL95" s="206"/>
      <c r="GTM95" s="206"/>
      <c r="GTO95" s="206"/>
      <c r="GTU95" s="206"/>
      <c r="GTV95" s="206"/>
      <c r="GTX95" s="206"/>
      <c r="GUD95" s="206"/>
      <c r="GUE95" s="206"/>
      <c r="GUG95" s="206"/>
      <c r="GUM95" s="206"/>
      <c r="GUN95" s="206"/>
      <c r="GUP95" s="206"/>
      <c r="GUV95" s="206"/>
      <c r="GUW95" s="206"/>
      <c r="GUY95" s="206"/>
      <c r="GVE95" s="206"/>
      <c r="GVF95" s="206"/>
      <c r="GVH95" s="206"/>
      <c r="GVN95" s="206"/>
      <c r="GVO95" s="206"/>
      <c r="GVQ95" s="206"/>
      <c r="GVW95" s="206"/>
      <c r="GVX95" s="206"/>
      <c r="GVZ95" s="206"/>
      <c r="GWF95" s="206"/>
      <c r="GWG95" s="206"/>
      <c r="GWI95" s="206"/>
      <c r="GWO95" s="206"/>
      <c r="GWP95" s="206"/>
      <c r="GWR95" s="206"/>
      <c r="GWX95" s="206"/>
      <c r="GWY95" s="206"/>
      <c r="GXA95" s="206"/>
      <c r="GXG95" s="206"/>
      <c r="GXH95" s="206"/>
      <c r="GXJ95" s="206"/>
      <c r="GXP95" s="206"/>
      <c r="GXQ95" s="206"/>
      <c r="GXS95" s="206"/>
      <c r="GXY95" s="206"/>
      <c r="GXZ95" s="206"/>
      <c r="GYB95" s="206"/>
      <c r="GYH95" s="206"/>
      <c r="GYI95" s="206"/>
      <c r="GYK95" s="206"/>
      <c r="GYQ95" s="206"/>
      <c r="GYR95" s="206"/>
      <c r="GYT95" s="206"/>
      <c r="GYZ95" s="206"/>
      <c r="GZA95" s="206"/>
      <c r="GZC95" s="206"/>
      <c r="GZI95" s="206"/>
      <c r="GZJ95" s="206"/>
      <c r="GZL95" s="206"/>
      <c r="GZR95" s="206"/>
      <c r="GZS95" s="206"/>
      <c r="GZU95" s="206"/>
      <c r="HAA95" s="206"/>
      <c r="HAB95" s="206"/>
      <c r="HAD95" s="206"/>
      <c r="HAJ95" s="206"/>
      <c r="HAK95" s="206"/>
      <c r="HAM95" s="206"/>
      <c r="HAS95" s="206"/>
      <c r="HAT95" s="206"/>
      <c r="HAV95" s="206"/>
      <c r="HBB95" s="206"/>
      <c r="HBC95" s="206"/>
      <c r="HBE95" s="206"/>
      <c r="HBK95" s="206"/>
      <c r="HBL95" s="206"/>
      <c r="HBN95" s="206"/>
      <c r="HBT95" s="206"/>
      <c r="HBU95" s="206"/>
      <c r="HBW95" s="206"/>
      <c r="HCC95" s="206"/>
      <c r="HCD95" s="206"/>
      <c r="HCF95" s="206"/>
      <c r="HCL95" s="206"/>
      <c r="HCM95" s="206"/>
      <c r="HCO95" s="206"/>
      <c r="HCU95" s="206"/>
      <c r="HCV95" s="206"/>
      <c r="HCX95" s="206"/>
      <c r="HDD95" s="206"/>
      <c r="HDE95" s="206"/>
      <c r="HDG95" s="206"/>
      <c r="HDM95" s="206"/>
      <c r="HDN95" s="206"/>
      <c r="HDP95" s="206"/>
      <c r="HDV95" s="206"/>
      <c r="HDW95" s="206"/>
      <c r="HDY95" s="206"/>
      <c r="HEE95" s="206"/>
      <c r="HEF95" s="206"/>
      <c r="HEH95" s="206"/>
      <c r="HEN95" s="206"/>
      <c r="HEO95" s="206"/>
      <c r="HEQ95" s="206"/>
      <c r="HEW95" s="206"/>
      <c r="HEX95" s="206"/>
      <c r="HEZ95" s="206"/>
      <c r="HFF95" s="206"/>
      <c r="HFG95" s="206"/>
      <c r="HFI95" s="206"/>
      <c r="HFO95" s="206"/>
      <c r="HFP95" s="206"/>
      <c r="HFR95" s="206"/>
      <c r="HFX95" s="206"/>
      <c r="HFY95" s="206"/>
      <c r="HGA95" s="206"/>
      <c r="HGG95" s="206"/>
      <c r="HGH95" s="206"/>
      <c r="HGJ95" s="206"/>
      <c r="HGP95" s="206"/>
      <c r="HGQ95" s="206"/>
      <c r="HGS95" s="206"/>
      <c r="HGY95" s="206"/>
      <c r="HGZ95" s="206"/>
      <c r="HHB95" s="206"/>
      <c r="HHH95" s="206"/>
      <c r="HHI95" s="206"/>
      <c r="HHK95" s="206"/>
      <c r="HHQ95" s="206"/>
      <c r="HHR95" s="206"/>
      <c r="HHT95" s="206"/>
      <c r="HHZ95" s="206"/>
      <c r="HIA95" s="206"/>
      <c r="HIC95" s="206"/>
      <c r="HII95" s="206"/>
      <c r="HIJ95" s="206"/>
      <c r="HIL95" s="206"/>
      <c r="HIR95" s="206"/>
      <c r="HIS95" s="206"/>
      <c r="HIU95" s="206"/>
      <c r="HJA95" s="206"/>
      <c r="HJB95" s="206"/>
      <c r="HJD95" s="206"/>
      <c r="HJJ95" s="206"/>
      <c r="HJK95" s="206"/>
      <c r="HJM95" s="206"/>
      <c r="HJS95" s="206"/>
      <c r="HJT95" s="206"/>
      <c r="HJV95" s="206"/>
      <c r="HKB95" s="206"/>
      <c r="HKC95" s="206"/>
      <c r="HKE95" s="206"/>
      <c r="HKK95" s="206"/>
      <c r="HKL95" s="206"/>
      <c r="HKN95" s="206"/>
      <c r="HKT95" s="206"/>
      <c r="HKU95" s="206"/>
      <c r="HKW95" s="206"/>
      <c r="HLC95" s="206"/>
      <c r="HLD95" s="206"/>
      <c r="HLF95" s="206"/>
      <c r="HLL95" s="206"/>
      <c r="HLM95" s="206"/>
      <c r="HLO95" s="206"/>
      <c r="HLU95" s="206"/>
      <c r="HLV95" s="206"/>
      <c r="HLX95" s="206"/>
      <c r="HMD95" s="206"/>
      <c r="HME95" s="206"/>
      <c r="HMG95" s="206"/>
      <c r="HMM95" s="206"/>
      <c r="HMN95" s="206"/>
      <c r="HMP95" s="206"/>
      <c r="HMV95" s="206"/>
      <c r="HMW95" s="206"/>
      <c r="HMY95" s="206"/>
      <c r="HNE95" s="206"/>
      <c r="HNF95" s="206"/>
      <c r="HNH95" s="206"/>
      <c r="HNN95" s="206"/>
      <c r="HNO95" s="206"/>
      <c r="HNQ95" s="206"/>
      <c r="HNW95" s="206"/>
      <c r="HNX95" s="206"/>
      <c r="HNZ95" s="206"/>
      <c r="HOF95" s="206"/>
      <c r="HOG95" s="206"/>
      <c r="HOI95" s="206"/>
      <c r="HOO95" s="206"/>
      <c r="HOP95" s="206"/>
      <c r="HOR95" s="206"/>
      <c r="HOX95" s="206"/>
      <c r="HOY95" s="206"/>
      <c r="HPA95" s="206"/>
      <c r="HPG95" s="206"/>
      <c r="HPH95" s="206"/>
      <c r="HPJ95" s="206"/>
      <c r="HPP95" s="206"/>
      <c r="HPQ95" s="206"/>
      <c r="HPS95" s="206"/>
      <c r="HPY95" s="206"/>
      <c r="HPZ95" s="206"/>
      <c r="HQB95" s="206"/>
      <c r="HQH95" s="206"/>
      <c r="HQI95" s="206"/>
      <c r="HQK95" s="206"/>
      <c r="HQQ95" s="206"/>
      <c r="HQR95" s="206"/>
      <c r="HQT95" s="206"/>
      <c r="HQZ95" s="206"/>
      <c r="HRA95" s="206"/>
      <c r="HRC95" s="206"/>
      <c r="HRI95" s="206"/>
      <c r="HRJ95" s="206"/>
      <c r="HRL95" s="206"/>
      <c r="HRR95" s="206"/>
      <c r="HRS95" s="206"/>
      <c r="HRU95" s="206"/>
      <c r="HSA95" s="206"/>
      <c r="HSB95" s="206"/>
      <c r="HSD95" s="206"/>
      <c r="HSJ95" s="206"/>
      <c r="HSK95" s="206"/>
      <c r="HSM95" s="206"/>
      <c r="HSS95" s="206"/>
      <c r="HST95" s="206"/>
      <c r="HSV95" s="206"/>
      <c r="HTB95" s="206"/>
      <c r="HTC95" s="206"/>
      <c r="HTE95" s="206"/>
      <c r="HTK95" s="206"/>
      <c r="HTL95" s="206"/>
      <c r="HTN95" s="206"/>
      <c r="HTT95" s="206"/>
      <c r="HTU95" s="206"/>
      <c r="HTW95" s="206"/>
      <c r="HUC95" s="206"/>
      <c r="HUD95" s="206"/>
      <c r="HUF95" s="206"/>
      <c r="HUL95" s="206"/>
      <c r="HUM95" s="206"/>
      <c r="HUO95" s="206"/>
      <c r="HUU95" s="206"/>
      <c r="HUV95" s="206"/>
      <c r="HUX95" s="206"/>
      <c r="HVD95" s="206"/>
      <c r="HVE95" s="206"/>
      <c r="HVG95" s="206"/>
      <c r="HVM95" s="206"/>
      <c r="HVN95" s="206"/>
      <c r="HVP95" s="206"/>
      <c r="HVV95" s="206"/>
      <c r="HVW95" s="206"/>
      <c r="HVY95" s="206"/>
      <c r="HWE95" s="206"/>
      <c r="HWF95" s="206"/>
      <c r="HWH95" s="206"/>
      <c r="HWN95" s="206"/>
      <c r="HWO95" s="206"/>
      <c r="HWQ95" s="206"/>
      <c r="HWW95" s="206"/>
      <c r="HWX95" s="206"/>
      <c r="HWZ95" s="206"/>
      <c r="HXF95" s="206"/>
      <c r="HXG95" s="206"/>
      <c r="HXI95" s="206"/>
      <c r="HXO95" s="206"/>
      <c r="HXP95" s="206"/>
      <c r="HXR95" s="206"/>
      <c r="HXX95" s="206"/>
      <c r="HXY95" s="206"/>
      <c r="HYA95" s="206"/>
      <c r="HYG95" s="206"/>
      <c r="HYH95" s="206"/>
      <c r="HYJ95" s="206"/>
      <c r="HYP95" s="206"/>
      <c r="HYQ95" s="206"/>
      <c r="HYS95" s="206"/>
      <c r="HYY95" s="206"/>
      <c r="HYZ95" s="206"/>
      <c r="HZB95" s="206"/>
      <c r="HZH95" s="206"/>
      <c r="HZI95" s="206"/>
      <c r="HZK95" s="206"/>
      <c r="HZQ95" s="206"/>
      <c r="HZR95" s="206"/>
      <c r="HZT95" s="206"/>
      <c r="HZZ95" s="206"/>
      <c r="IAA95" s="206"/>
      <c r="IAC95" s="206"/>
      <c r="IAI95" s="206"/>
      <c r="IAJ95" s="206"/>
      <c r="IAL95" s="206"/>
      <c r="IAR95" s="206"/>
      <c r="IAS95" s="206"/>
      <c r="IAU95" s="206"/>
      <c r="IBA95" s="206"/>
      <c r="IBB95" s="206"/>
      <c r="IBD95" s="206"/>
      <c r="IBJ95" s="206"/>
      <c r="IBK95" s="206"/>
      <c r="IBM95" s="206"/>
      <c r="IBS95" s="206"/>
      <c r="IBT95" s="206"/>
      <c r="IBV95" s="206"/>
      <c r="ICB95" s="206"/>
      <c r="ICC95" s="206"/>
      <c r="ICE95" s="206"/>
      <c r="ICK95" s="206"/>
      <c r="ICL95" s="206"/>
      <c r="ICN95" s="206"/>
      <c r="ICT95" s="206"/>
      <c r="ICU95" s="206"/>
      <c r="ICW95" s="206"/>
      <c r="IDC95" s="206"/>
      <c r="IDD95" s="206"/>
      <c r="IDF95" s="206"/>
      <c r="IDL95" s="206"/>
      <c r="IDM95" s="206"/>
      <c r="IDO95" s="206"/>
      <c r="IDU95" s="206"/>
      <c r="IDV95" s="206"/>
      <c r="IDX95" s="206"/>
      <c r="IED95" s="206"/>
      <c r="IEE95" s="206"/>
      <c r="IEG95" s="206"/>
      <c r="IEM95" s="206"/>
      <c r="IEN95" s="206"/>
      <c r="IEP95" s="206"/>
      <c r="IEV95" s="206"/>
      <c r="IEW95" s="206"/>
      <c r="IEY95" s="206"/>
      <c r="IFE95" s="206"/>
      <c r="IFF95" s="206"/>
      <c r="IFH95" s="206"/>
      <c r="IFN95" s="206"/>
      <c r="IFO95" s="206"/>
      <c r="IFQ95" s="206"/>
      <c r="IFW95" s="206"/>
      <c r="IFX95" s="206"/>
      <c r="IFZ95" s="206"/>
      <c r="IGF95" s="206"/>
      <c r="IGG95" s="206"/>
      <c r="IGI95" s="206"/>
      <c r="IGO95" s="206"/>
      <c r="IGP95" s="206"/>
      <c r="IGR95" s="206"/>
      <c r="IGX95" s="206"/>
      <c r="IGY95" s="206"/>
      <c r="IHA95" s="206"/>
      <c r="IHG95" s="206"/>
      <c r="IHH95" s="206"/>
      <c r="IHJ95" s="206"/>
      <c r="IHP95" s="206"/>
      <c r="IHQ95" s="206"/>
      <c r="IHS95" s="206"/>
      <c r="IHY95" s="206"/>
      <c r="IHZ95" s="206"/>
      <c r="IIB95" s="206"/>
      <c r="IIH95" s="206"/>
      <c r="III95" s="206"/>
      <c r="IIK95" s="206"/>
      <c r="IIQ95" s="206"/>
      <c r="IIR95" s="206"/>
      <c r="IIT95" s="206"/>
      <c r="IIZ95" s="206"/>
      <c r="IJA95" s="206"/>
      <c r="IJC95" s="206"/>
      <c r="IJI95" s="206"/>
      <c r="IJJ95" s="206"/>
      <c r="IJL95" s="206"/>
      <c r="IJR95" s="206"/>
      <c r="IJS95" s="206"/>
      <c r="IJU95" s="206"/>
      <c r="IKA95" s="206"/>
      <c r="IKB95" s="206"/>
      <c r="IKD95" s="206"/>
      <c r="IKJ95" s="206"/>
      <c r="IKK95" s="206"/>
      <c r="IKM95" s="206"/>
      <c r="IKS95" s="206"/>
      <c r="IKT95" s="206"/>
      <c r="IKV95" s="206"/>
      <c r="ILB95" s="206"/>
      <c r="ILC95" s="206"/>
      <c r="ILE95" s="206"/>
      <c r="ILK95" s="206"/>
      <c r="ILL95" s="206"/>
      <c r="ILN95" s="206"/>
      <c r="ILT95" s="206"/>
      <c r="ILU95" s="206"/>
      <c r="ILW95" s="206"/>
      <c r="IMC95" s="206"/>
      <c r="IMD95" s="206"/>
      <c r="IMF95" s="206"/>
      <c r="IML95" s="206"/>
      <c r="IMM95" s="206"/>
      <c r="IMO95" s="206"/>
      <c r="IMU95" s="206"/>
      <c r="IMV95" s="206"/>
      <c r="IMX95" s="206"/>
      <c r="IND95" s="206"/>
      <c r="INE95" s="206"/>
      <c r="ING95" s="206"/>
      <c r="INM95" s="206"/>
      <c r="INN95" s="206"/>
      <c r="INP95" s="206"/>
      <c r="INV95" s="206"/>
      <c r="INW95" s="206"/>
      <c r="INY95" s="206"/>
      <c r="IOE95" s="206"/>
      <c r="IOF95" s="206"/>
      <c r="IOH95" s="206"/>
      <c r="ION95" s="206"/>
      <c r="IOO95" s="206"/>
      <c r="IOQ95" s="206"/>
      <c r="IOW95" s="206"/>
      <c r="IOX95" s="206"/>
      <c r="IOZ95" s="206"/>
      <c r="IPF95" s="206"/>
      <c r="IPG95" s="206"/>
      <c r="IPI95" s="206"/>
      <c r="IPO95" s="206"/>
      <c r="IPP95" s="206"/>
      <c r="IPR95" s="206"/>
      <c r="IPX95" s="206"/>
      <c r="IPY95" s="206"/>
      <c r="IQA95" s="206"/>
      <c r="IQG95" s="206"/>
      <c r="IQH95" s="206"/>
      <c r="IQJ95" s="206"/>
      <c r="IQP95" s="206"/>
      <c r="IQQ95" s="206"/>
      <c r="IQS95" s="206"/>
      <c r="IQY95" s="206"/>
      <c r="IQZ95" s="206"/>
      <c r="IRB95" s="206"/>
      <c r="IRH95" s="206"/>
      <c r="IRI95" s="206"/>
      <c r="IRK95" s="206"/>
      <c r="IRQ95" s="206"/>
      <c r="IRR95" s="206"/>
      <c r="IRT95" s="206"/>
      <c r="IRZ95" s="206"/>
      <c r="ISA95" s="206"/>
      <c r="ISC95" s="206"/>
      <c r="ISI95" s="206"/>
      <c r="ISJ95" s="206"/>
      <c r="ISL95" s="206"/>
      <c r="ISR95" s="206"/>
      <c r="ISS95" s="206"/>
      <c r="ISU95" s="206"/>
      <c r="ITA95" s="206"/>
      <c r="ITB95" s="206"/>
      <c r="ITD95" s="206"/>
      <c r="ITJ95" s="206"/>
      <c r="ITK95" s="206"/>
      <c r="ITM95" s="206"/>
      <c r="ITS95" s="206"/>
      <c r="ITT95" s="206"/>
      <c r="ITV95" s="206"/>
      <c r="IUB95" s="206"/>
      <c r="IUC95" s="206"/>
      <c r="IUE95" s="206"/>
      <c r="IUK95" s="206"/>
      <c r="IUL95" s="206"/>
      <c r="IUN95" s="206"/>
      <c r="IUT95" s="206"/>
      <c r="IUU95" s="206"/>
      <c r="IUW95" s="206"/>
      <c r="IVC95" s="206"/>
      <c r="IVD95" s="206"/>
      <c r="IVF95" s="206"/>
      <c r="IVL95" s="206"/>
      <c r="IVM95" s="206"/>
      <c r="IVO95" s="206"/>
      <c r="IVU95" s="206"/>
      <c r="IVV95" s="206"/>
      <c r="IVX95" s="206"/>
      <c r="IWD95" s="206"/>
      <c r="IWE95" s="206"/>
      <c r="IWG95" s="206"/>
      <c r="IWM95" s="206"/>
      <c r="IWN95" s="206"/>
      <c r="IWP95" s="206"/>
      <c r="IWV95" s="206"/>
      <c r="IWW95" s="206"/>
      <c r="IWY95" s="206"/>
      <c r="IXE95" s="206"/>
      <c r="IXF95" s="206"/>
      <c r="IXH95" s="206"/>
      <c r="IXN95" s="206"/>
      <c r="IXO95" s="206"/>
      <c r="IXQ95" s="206"/>
      <c r="IXW95" s="206"/>
      <c r="IXX95" s="206"/>
      <c r="IXZ95" s="206"/>
      <c r="IYF95" s="206"/>
      <c r="IYG95" s="206"/>
      <c r="IYI95" s="206"/>
      <c r="IYO95" s="206"/>
      <c r="IYP95" s="206"/>
      <c r="IYR95" s="206"/>
      <c r="IYX95" s="206"/>
      <c r="IYY95" s="206"/>
      <c r="IZA95" s="206"/>
      <c r="IZG95" s="206"/>
      <c r="IZH95" s="206"/>
      <c r="IZJ95" s="206"/>
      <c r="IZP95" s="206"/>
      <c r="IZQ95" s="206"/>
      <c r="IZS95" s="206"/>
      <c r="IZY95" s="206"/>
      <c r="IZZ95" s="206"/>
      <c r="JAB95" s="206"/>
      <c r="JAH95" s="206"/>
      <c r="JAI95" s="206"/>
      <c r="JAK95" s="206"/>
      <c r="JAQ95" s="206"/>
      <c r="JAR95" s="206"/>
      <c r="JAT95" s="206"/>
      <c r="JAZ95" s="206"/>
      <c r="JBA95" s="206"/>
      <c r="JBC95" s="206"/>
      <c r="JBI95" s="206"/>
      <c r="JBJ95" s="206"/>
      <c r="JBL95" s="206"/>
      <c r="JBR95" s="206"/>
      <c r="JBS95" s="206"/>
      <c r="JBU95" s="206"/>
      <c r="JCA95" s="206"/>
      <c r="JCB95" s="206"/>
      <c r="JCD95" s="206"/>
      <c r="JCJ95" s="206"/>
      <c r="JCK95" s="206"/>
      <c r="JCM95" s="206"/>
      <c r="JCS95" s="206"/>
      <c r="JCT95" s="206"/>
      <c r="JCV95" s="206"/>
      <c r="JDB95" s="206"/>
      <c r="JDC95" s="206"/>
      <c r="JDE95" s="206"/>
      <c r="JDK95" s="206"/>
      <c r="JDL95" s="206"/>
      <c r="JDN95" s="206"/>
      <c r="JDT95" s="206"/>
      <c r="JDU95" s="206"/>
      <c r="JDW95" s="206"/>
      <c r="JEC95" s="206"/>
      <c r="JED95" s="206"/>
      <c r="JEF95" s="206"/>
      <c r="JEL95" s="206"/>
      <c r="JEM95" s="206"/>
      <c r="JEO95" s="206"/>
      <c r="JEU95" s="206"/>
      <c r="JEV95" s="206"/>
      <c r="JEX95" s="206"/>
      <c r="JFD95" s="206"/>
      <c r="JFE95" s="206"/>
      <c r="JFG95" s="206"/>
      <c r="JFM95" s="206"/>
      <c r="JFN95" s="206"/>
      <c r="JFP95" s="206"/>
      <c r="JFV95" s="206"/>
      <c r="JFW95" s="206"/>
      <c r="JFY95" s="206"/>
      <c r="JGE95" s="206"/>
      <c r="JGF95" s="206"/>
      <c r="JGH95" s="206"/>
      <c r="JGN95" s="206"/>
      <c r="JGO95" s="206"/>
      <c r="JGQ95" s="206"/>
      <c r="JGW95" s="206"/>
      <c r="JGX95" s="206"/>
      <c r="JGZ95" s="206"/>
      <c r="JHF95" s="206"/>
      <c r="JHG95" s="206"/>
      <c r="JHI95" s="206"/>
      <c r="JHO95" s="206"/>
      <c r="JHP95" s="206"/>
      <c r="JHR95" s="206"/>
      <c r="JHX95" s="206"/>
      <c r="JHY95" s="206"/>
      <c r="JIA95" s="206"/>
      <c r="JIG95" s="206"/>
      <c r="JIH95" s="206"/>
      <c r="JIJ95" s="206"/>
      <c r="JIP95" s="206"/>
      <c r="JIQ95" s="206"/>
      <c r="JIS95" s="206"/>
      <c r="JIY95" s="206"/>
      <c r="JIZ95" s="206"/>
      <c r="JJB95" s="206"/>
      <c r="JJH95" s="206"/>
      <c r="JJI95" s="206"/>
      <c r="JJK95" s="206"/>
      <c r="JJQ95" s="206"/>
      <c r="JJR95" s="206"/>
      <c r="JJT95" s="206"/>
      <c r="JJZ95" s="206"/>
      <c r="JKA95" s="206"/>
      <c r="JKC95" s="206"/>
      <c r="JKI95" s="206"/>
      <c r="JKJ95" s="206"/>
      <c r="JKL95" s="206"/>
      <c r="JKR95" s="206"/>
      <c r="JKS95" s="206"/>
      <c r="JKU95" s="206"/>
      <c r="JLA95" s="206"/>
      <c r="JLB95" s="206"/>
      <c r="JLD95" s="206"/>
      <c r="JLJ95" s="206"/>
      <c r="JLK95" s="206"/>
      <c r="JLM95" s="206"/>
      <c r="JLS95" s="206"/>
      <c r="JLT95" s="206"/>
      <c r="JLV95" s="206"/>
      <c r="JMB95" s="206"/>
      <c r="JMC95" s="206"/>
      <c r="JME95" s="206"/>
      <c r="JMK95" s="206"/>
      <c r="JML95" s="206"/>
      <c r="JMN95" s="206"/>
      <c r="JMT95" s="206"/>
      <c r="JMU95" s="206"/>
      <c r="JMW95" s="206"/>
      <c r="JNC95" s="206"/>
      <c r="JND95" s="206"/>
      <c r="JNF95" s="206"/>
      <c r="JNL95" s="206"/>
      <c r="JNM95" s="206"/>
      <c r="JNO95" s="206"/>
      <c r="JNU95" s="206"/>
      <c r="JNV95" s="206"/>
      <c r="JNX95" s="206"/>
      <c r="JOD95" s="206"/>
      <c r="JOE95" s="206"/>
      <c r="JOG95" s="206"/>
      <c r="JOM95" s="206"/>
      <c r="JON95" s="206"/>
      <c r="JOP95" s="206"/>
      <c r="JOV95" s="206"/>
      <c r="JOW95" s="206"/>
      <c r="JOY95" s="206"/>
      <c r="JPE95" s="206"/>
      <c r="JPF95" s="206"/>
      <c r="JPH95" s="206"/>
      <c r="JPN95" s="206"/>
      <c r="JPO95" s="206"/>
      <c r="JPQ95" s="206"/>
      <c r="JPW95" s="206"/>
      <c r="JPX95" s="206"/>
      <c r="JPZ95" s="206"/>
      <c r="JQF95" s="206"/>
      <c r="JQG95" s="206"/>
      <c r="JQI95" s="206"/>
      <c r="JQO95" s="206"/>
      <c r="JQP95" s="206"/>
      <c r="JQR95" s="206"/>
      <c r="JQX95" s="206"/>
      <c r="JQY95" s="206"/>
      <c r="JRA95" s="206"/>
      <c r="JRG95" s="206"/>
      <c r="JRH95" s="206"/>
      <c r="JRJ95" s="206"/>
      <c r="JRP95" s="206"/>
      <c r="JRQ95" s="206"/>
      <c r="JRS95" s="206"/>
      <c r="JRY95" s="206"/>
      <c r="JRZ95" s="206"/>
      <c r="JSB95" s="206"/>
      <c r="JSH95" s="206"/>
      <c r="JSI95" s="206"/>
      <c r="JSK95" s="206"/>
      <c r="JSQ95" s="206"/>
      <c r="JSR95" s="206"/>
      <c r="JST95" s="206"/>
      <c r="JSZ95" s="206"/>
      <c r="JTA95" s="206"/>
      <c r="JTC95" s="206"/>
      <c r="JTI95" s="206"/>
      <c r="JTJ95" s="206"/>
      <c r="JTL95" s="206"/>
      <c r="JTR95" s="206"/>
      <c r="JTS95" s="206"/>
      <c r="JTU95" s="206"/>
      <c r="JUA95" s="206"/>
      <c r="JUB95" s="206"/>
      <c r="JUD95" s="206"/>
      <c r="JUJ95" s="206"/>
      <c r="JUK95" s="206"/>
      <c r="JUM95" s="206"/>
      <c r="JUS95" s="206"/>
      <c r="JUT95" s="206"/>
      <c r="JUV95" s="206"/>
      <c r="JVB95" s="206"/>
      <c r="JVC95" s="206"/>
      <c r="JVE95" s="206"/>
      <c r="JVK95" s="206"/>
      <c r="JVL95" s="206"/>
      <c r="JVN95" s="206"/>
      <c r="JVT95" s="206"/>
      <c r="JVU95" s="206"/>
      <c r="JVW95" s="206"/>
      <c r="JWC95" s="206"/>
      <c r="JWD95" s="206"/>
      <c r="JWF95" s="206"/>
      <c r="JWL95" s="206"/>
      <c r="JWM95" s="206"/>
      <c r="JWO95" s="206"/>
      <c r="JWU95" s="206"/>
      <c r="JWV95" s="206"/>
      <c r="JWX95" s="206"/>
      <c r="JXD95" s="206"/>
      <c r="JXE95" s="206"/>
      <c r="JXG95" s="206"/>
      <c r="JXM95" s="206"/>
      <c r="JXN95" s="206"/>
      <c r="JXP95" s="206"/>
      <c r="JXV95" s="206"/>
      <c r="JXW95" s="206"/>
      <c r="JXY95" s="206"/>
      <c r="JYE95" s="206"/>
      <c r="JYF95" s="206"/>
      <c r="JYH95" s="206"/>
      <c r="JYN95" s="206"/>
      <c r="JYO95" s="206"/>
      <c r="JYQ95" s="206"/>
      <c r="JYW95" s="206"/>
      <c r="JYX95" s="206"/>
      <c r="JYZ95" s="206"/>
      <c r="JZF95" s="206"/>
      <c r="JZG95" s="206"/>
      <c r="JZI95" s="206"/>
      <c r="JZO95" s="206"/>
      <c r="JZP95" s="206"/>
      <c r="JZR95" s="206"/>
      <c r="JZX95" s="206"/>
      <c r="JZY95" s="206"/>
      <c r="KAA95" s="206"/>
      <c r="KAG95" s="206"/>
      <c r="KAH95" s="206"/>
      <c r="KAJ95" s="206"/>
      <c r="KAP95" s="206"/>
      <c r="KAQ95" s="206"/>
      <c r="KAS95" s="206"/>
      <c r="KAY95" s="206"/>
      <c r="KAZ95" s="206"/>
      <c r="KBB95" s="206"/>
      <c r="KBH95" s="206"/>
      <c r="KBI95" s="206"/>
      <c r="KBK95" s="206"/>
      <c r="KBQ95" s="206"/>
      <c r="KBR95" s="206"/>
      <c r="KBT95" s="206"/>
      <c r="KBZ95" s="206"/>
      <c r="KCA95" s="206"/>
      <c r="KCC95" s="206"/>
      <c r="KCI95" s="206"/>
      <c r="KCJ95" s="206"/>
      <c r="KCL95" s="206"/>
      <c r="KCR95" s="206"/>
      <c r="KCS95" s="206"/>
      <c r="KCU95" s="206"/>
      <c r="KDA95" s="206"/>
      <c r="KDB95" s="206"/>
      <c r="KDD95" s="206"/>
      <c r="KDJ95" s="206"/>
      <c r="KDK95" s="206"/>
      <c r="KDM95" s="206"/>
      <c r="KDS95" s="206"/>
      <c r="KDT95" s="206"/>
      <c r="KDV95" s="206"/>
      <c r="KEB95" s="206"/>
      <c r="KEC95" s="206"/>
      <c r="KEE95" s="206"/>
      <c r="KEK95" s="206"/>
      <c r="KEL95" s="206"/>
      <c r="KEN95" s="206"/>
      <c r="KET95" s="206"/>
      <c r="KEU95" s="206"/>
      <c r="KEW95" s="206"/>
      <c r="KFC95" s="206"/>
      <c r="KFD95" s="206"/>
      <c r="KFF95" s="206"/>
      <c r="KFL95" s="206"/>
      <c r="KFM95" s="206"/>
      <c r="KFO95" s="206"/>
      <c r="KFU95" s="206"/>
      <c r="KFV95" s="206"/>
      <c r="KFX95" s="206"/>
      <c r="KGD95" s="206"/>
      <c r="KGE95" s="206"/>
      <c r="KGG95" s="206"/>
      <c r="KGM95" s="206"/>
      <c r="KGN95" s="206"/>
      <c r="KGP95" s="206"/>
      <c r="KGV95" s="206"/>
      <c r="KGW95" s="206"/>
      <c r="KGY95" s="206"/>
      <c r="KHE95" s="206"/>
      <c r="KHF95" s="206"/>
      <c r="KHH95" s="206"/>
      <c r="KHN95" s="206"/>
      <c r="KHO95" s="206"/>
      <c r="KHQ95" s="206"/>
      <c r="KHW95" s="206"/>
      <c r="KHX95" s="206"/>
      <c r="KHZ95" s="206"/>
      <c r="KIF95" s="206"/>
      <c r="KIG95" s="206"/>
      <c r="KII95" s="206"/>
      <c r="KIO95" s="206"/>
      <c r="KIP95" s="206"/>
      <c r="KIR95" s="206"/>
      <c r="KIX95" s="206"/>
      <c r="KIY95" s="206"/>
      <c r="KJA95" s="206"/>
      <c r="KJG95" s="206"/>
      <c r="KJH95" s="206"/>
      <c r="KJJ95" s="206"/>
      <c r="KJP95" s="206"/>
      <c r="KJQ95" s="206"/>
      <c r="KJS95" s="206"/>
      <c r="KJY95" s="206"/>
      <c r="KJZ95" s="206"/>
      <c r="KKB95" s="206"/>
      <c r="KKH95" s="206"/>
      <c r="KKI95" s="206"/>
      <c r="KKK95" s="206"/>
      <c r="KKQ95" s="206"/>
      <c r="KKR95" s="206"/>
      <c r="KKT95" s="206"/>
      <c r="KKZ95" s="206"/>
      <c r="KLA95" s="206"/>
      <c r="KLC95" s="206"/>
      <c r="KLI95" s="206"/>
      <c r="KLJ95" s="206"/>
      <c r="KLL95" s="206"/>
      <c r="KLR95" s="206"/>
      <c r="KLS95" s="206"/>
      <c r="KLU95" s="206"/>
      <c r="KMA95" s="206"/>
      <c r="KMB95" s="206"/>
      <c r="KMD95" s="206"/>
      <c r="KMJ95" s="206"/>
      <c r="KMK95" s="206"/>
      <c r="KMM95" s="206"/>
      <c r="KMS95" s="206"/>
      <c r="KMT95" s="206"/>
      <c r="KMV95" s="206"/>
      <c r="KNB95" s="206"/>
      <c r="KNC95" s="206"/>
      <c r="KNE95" s="206"/>
      <c r="KNK95" s="206"/>
      <c r="KNL95" s="206"/>
      <c r="KNN95" s="206"/>
      <c r="KNT95" s="206"/>
      <c r="KNU95" s="206"/>
      <c r="KNW95" s="206"/>
      <c r="KOC95" s="206"/>
      <c r="KOD95" s="206"/>
      <c r="KOF95" s="206"/>
      <c r="KOL95" s="206"/>
      <c r="KOM95" s="206"/>
      <c r="KOO95" s="206"/>
      <c r="KOU95" s="206"/>
      <c r="KOV95" s="206"/>
      <c r="KOX95" s="206"/>
      <c r="KPD95" s="206"/>
      <c r="KPE95" s="206"/>
      <c r="KPG95" s="206"/>
      <c r="KPM95" s="206"/>
      <c r="KPN95" s="206"/>
      <c r="KPP95" s="206"/>
      <c r="KPV95" s="206"/>
      <c r="KPW95" s="206"/>
      <c r="KPY95" s="206"/>
      <c r="KQE95" s="206"/>
      <c r="KQF95" s="206"/>
      <c r="KQH95" s="206"/>
      <c r="KQN95" s="206"/>
      <c r="KQO95" s="206"/>
      <c r="KQQ95" s="206"/>
      <c r="KQW95" s="206"/>
      <c r="KQX95" s="206"/>
      <c r="KQZ95" s="206"/>
      <c r="KRF95" s="206"/>
      <c r="KRG95" s="206"/>
      <c r="KRI95" s="206"/>
      <c r="KRO95" s="206"/>
      <c r="KRP95" s="206"/>
      <c r="KRR95" s="206"/>
      <c r="KRX95" s="206"/>
      <c r="KRY95" s="206"/>
      <c r="KSA95" s="206"/>
      <c r="KSG95" s="206"/>
      <c r="KSH95" s="206"/>
      <c r="KSJ95" s="206"/>
      <c r="KSP95" s="206"/>
      <c r="KSQ95" s="206"/>
      <c r="KSS95" s="206"/>
      <c r="KSY95" s="206"/>
      <c r="KSZ95" s="206"/>
      <c r="KTB95" s="206"/>
      <c r="KTH95" s="206"/>
      <c r="KTI95" s="206"/>
      <c r="KTK95" s="206"/>
      <c r="KTQ95" s="206"/>
      <c r="KTR95" s="206"/>
      <c r="KTT95" s="206"/>
      <c r="KTZ95" s="206"/>
      <c r="KUA95" s="206"/>
      <c r="KUC95" s="206"/>
      <c r="KUI95" s="206"/>
      <c r="KUJ95" s="206"/>
      <c r="KUL95" s="206"/>
      <c r="KUR95" s="206"/>
      <c r="KUS95" s="206"/>
      <c r="KUU95" s="206"/>
      <c r="KVA95" s="206"/>
      <c r="KVB95" s="206"/>
      <c r="KVD95" s="206"/>
      <c r="KVJ95" s="206"/>
      <c r="KVK95" s="206"/>
      <c r="KVM95" s="206"/>
      <c r="KVS95" s="206"/>
      <c r="KVT95" s="206"/>
      <c r="KVV95" s="206"/>
      <c r="KWB95" s="206"/>
      <c r="KWC95" s="206"/>
      <c r="KWE95" s="206"/>
      <c r="KWK95" s="206"/>
      <c r="KWL95" s="206"/>
      <c r="KWN95" s="206"/>
      <c r="KWT95" s="206"/>
      <c r="KWU95" s="206"/>
      <c r="KWW95" s="206"/>
      <c r="KXC95" s="206"/>
      <c r="KXD95" s="206"/>
      <c r="KXF95" s="206"/>
      <c r="KXL95" s="206"/>
      <c r="KXM95" s="206"/>
      <c r="KXO95" s="206"/>
      <c r="KXU95" s="206"/>
      <c r="KXV95" s="206"/>
      <c r="KXX95" s="206"/>
      <c r="KYD95" s="206"/>
      <c r="KYE95" s="206"/>
      <c r="KYG95" s="206"/>
      <c r="KYM95" s="206"/>
      <c r="KYN95" s="206"/>
      <c r="KYP95" s="206"/>
      <c r="KYV95" s="206"/>
      <c r="KYW95" s="206"/>
      <c r="KYY95" s="206"/>
      <c r="KZE95" s="206"/>
      <c r="KZF95" s="206"/>
      <c r="KZH95" s="206"/>
      <c r="KZN95" s="206"/>
      <c r="KZO95" s="206"/>
      <c r="KZQ95" s="206"/>
      <c r="KZW95" s="206"/>
      <c r="KZX95" s="206"/>
      <c r="KZZ95" s="206"/>
      <c r="LAF95" s="206"/>
      <c r="LAG95" s="206"/>
      <c r="LAI95" s="206"/>
      <c r="LAO95" s="206"/>
      <c r="LAP95" s="206"/>
      <c r="LAR95" s="206"/>
      <c r="LAX95" s="206"/>
      <c r="LAY95" s="206"/>
      <c r="LBA95" s="206"/>
      <c r="LBG95" s="206"/>
      <c r="LBH95" s="206"/>
      <c r="LBJ95" s="206"/>
      <c r="LBP95" s="206"/>
      <c r="LBQ95" s="206"/>
      <c r="LBS95" s="206"/>
      <c r="LBY95" s="206"/>
      <c r="LBZ95" s="206"/>
      <c r="LCB95" s="206"/>
      <c r="LCH95" s="206"/>
      <c r="LCI95" s="206"/>
      <c r="LCK95" s="206"/>
      <c r="LCQ95" s="206"/>
      <c r="LCR95" s="206"/>
      <c r="LCT95" s="206"/>
      <c r="LCZ95" s="206"/>
      <c r="LDA95" s="206"/>
      <c r="LDC95" s="206"/>
      <c r="LDI95" s="206"/>
      <c r="LDJ95" s="206"/>
      <c r="LDL95" s="206"/>
      <c r="LDR95" s="206"/>
      <c r="LDS95" s="206"/>
      <c r="LDU95" s="206"/>
      <c r="LEA95" s="206"/>
      <c r="LEB95" s="206"/>
      <c r="LED95" s="206"/>
      <c r="LEJ95" s="206"/>
      <c r="LEK95" s="206"/>
      <c r="LEM95" s="206"/>
      <c r="LES95" s="206"/>
      <c r="LET95" s="206"/>
      <c r="LEV95" s="206"/>
      <c r="LFB95" s="206"/>
      <c r="LFC95" s="206"/>
      <c r="LFE95" s="206"/>
      <c r="LFK95" s="206"/>
      <c r="LFL95" s="206"/>
      <c r="LFN95" s="206"/>
      <c r="LFT95" s="206"/>
      <c r="LFU95" s="206"/>
      <c r="LFW95" s="206"/>
      <c r="LGC95" s="206"/>
      <c r="LGD95" s="206"/>
      <c r="LGF95" s="206"/>
      <c r="LGL95" s="206"/>
      <c r="LGM95" s="206"/>
      <c r="LGO95" s="206"/>
      <c r="LGU95" s="206"/>
      <c r="LGV95" s="206"/>
      <c r="LGX95" s="206"/>
      <c r="LHD95" s="206"/>
      <c r="LHE95" s="206"/>
      <c r="LHG95" s="206"/>
      <c r="LHM95" s="206"/>
      <c r="LHN95" s="206"/>
      <c r="LHP95" s="206"/>
      <c r="LHV95" s="206"/>
      <c r="LHW95" s="206"/>
      <c r="LHY95" s="206"/>
      <c r="LIE95" s="206"/>
      <c r="LIF95" s="206"/>
      <c r="LIH95" s="206"/>
      <c r="LIN95" s="206"/>
      <c r="LIO95" s="206"/>
      <c r="LIQ95" s="206"/>
      <c r="LIW95" s="206"/>
      <c r="LIX95" s="206"/>
      <c r="LIZ95" s="206"/>
      <c r="LJF95" s="206"/>
      <c r="LJG95" s="206"/>
      <c r="LJI95" s="206"/>
      <c r="LJO95" s="206"/>
      <c r="LJP95" s="206"/>
      <c r="LJR95" s="206"/>
      <c r="LJX95" s="206"/>
      <c r="LJY95" s="206"/>
      <c r="LKA95" s="206"/>
      <c r="LKG95" s="206"/>
      <c r="LKH95" s="206"/>
      <c r="LKJ95" s="206"/>
      <c r="LKP95" s="206"/>
      <c r="LKQ95" s="206"/>
      <c r="LKS95" s="206"/>
      <c r="LKY95" s="206"/>
      <c r="LKZ95" s="206"/>
      <c r="LLB95" s="206"/>
      <c r="LLH95" s="206"/>
      <c r="LLI95" s="206"/>
      <c r="LLK95" s="206"/>
      <c r="LLQ95" s="206"/>
      <c r="LLR95" s="206"/>
      <c r="LLT95" s="206"/>
      <c r="LLZ95" s="206"/>
      <c r="LMA95" s="206"/>
      <c r="LMC95" s="206"/>
      <c r="LMI95" s="206"/>
      <c r="LMJ95" s="206"/>
      <c r="LML95" s="206"/>
      <c r="LMR95" s="206"/>
      <c r="LMS95" s="206"/>
      <c r="LMU95" s="206"/>
      <c r="LNA95" s="206"/>
      <c r="LNB95" s="206"/>
      <c r="LND95" s="206"/>
      <c r="LNJ95" s="206"/>
      <c r="LNK95" s="206"/>
      <c r="LNM95" s="206"/>
      <c r="LNS95" s="206"/>
      <c r="LNT95" s="206"/>
      <c r="LNV95" s="206"/>
      <c r="LOB95" s="206"/>
      <c r="LOC95" s="206"/>
      <c r="LOE95" s="206"/>
      <c r="LOK95" s="206"/>
      <c r="LOL95" s="206"/>
      <c r="LON95" s="206"/>
      <c r="LOT95" s="206"/>
      <c r="LOU95" s="206"/>
      <c r="LOW95" s="206"/>
      <c r="LPC95" s="206"/>
      <c r="LPD95" s="206"/>
      <c r="LPF95" s="206"/>
      <c r="LPL95" s="206"/>
      <c r="LPM95" s="206"/>
      <c r="LPO95" s="206"/>
      <c r="LPU95" s="206"/>
      <c r="LPV95" s="206"/>
      <c r="LPX95" s="206"/>
      <c r="LQD95" s="206"/>
      <c r="LQE95" s="206"/>
      <c r="LQG95" s="206"/>
      <c r="LQM95" s="206"/>
      <c r="LQN95" s="206"/>
      <c r="LQP95" s="206"/>
      <c r="LQV95" s="206"/>
      <c r="LQW95" s="206"/>
      <c r="LQY95" s="206"/>
      <c r="LRE95" s="206"/>
      <c r="LRF95" s="206"/>
      <c r="LRH95" s="206"/>
      <c r="LRN95" s="206"/>
      <c r="LRO95" s="206"/>
      <c r="LRQ95" s="206"/>
      <c r="LRW95" s="206"/>
      <c r="LRX95" s="206"/>
      <c r="LRZ95" s="206"/>
      <c r="LSF95" s="206"/>
      <c r="LSG95" s="206"/>
      <c r="LSI95" s="206"/>
      <c r="LSO95" s="206"/>
      <c r="LSP95" s="206"/>
      <c r="LSR95" s="206"/>
      <c r="LSX95" s="206"/>
      <c r="LSY95" s="206"/>
      <c r="LTA95" s="206"/>
      <c r="LTG95" s="206"/>
      <c r="LTH95" s="206"/>
      <c r="LTJ95" s="206"/>
      <c r="LTP95" s="206"/>
      <c r="LTQ95" s="206"/>
      <c r="LTS95" s="206"/>
      <c r="LTY95" s="206"/>
      <c r="LTZ95" s="206"/>
      <c r="LUB95" s="206"/>
      <c r="LUH95" s="206"/>
      <c r="LUI95" s="206"/>
      <c r="LUK95" s="206"/>
      <c r="LUQ95" s="206"/>
      <c r="LUR95" s="206"/>
      <c r="LUT95" s="206"/>
      <c r="LUZ95" s="206"/>
      <c r="LVA95" s="206"/>
      <c r="LVC95" s="206"/>
      <c r="LVI95" s="206"/>
      <c r="LVJ95" s="206"/>
      <c r="LVL95" s="206"/>
      <c r="LVR95" s="206"/>
      <c r="LVS95" s="206"/>
      <c r="LVU95" s="206"/>
      <c r="LWA95" s="206"/>
      <c r="LWB95" s="206"/>
      <c r="LWD95" s="206"/>
      <c r="LWJ95" s="206"/>
      <c r="LWK95" s="206"/>
      <c r="LWM95" s="206"/>
      <c r="LWS95" s="206"/>
      <c r="LWT95" s="206"/>
      <c r="LWV95" s="206"/>
      <c r="LXB95" s="206"/>
      <c r="LXC95" s="206"/>
      <c r="LXE95" s="206"/>
      <c r="LXK95" s="206"/>
      <c r="LXL95" s="206"/>
      <c r="LXN95" s="206"/>
      <c r="LXT95" s="206"/>
      <c r="LXU95" s="206"/>
      <c r="LXW95" s="206"/>
      <c r="LYC95" s="206"/>
      <c r="LYD95" s="206"/>
      <c r="LYF95" s="206"/>
      <c r="LYL95" s="206"/>
      <c r="LYM95" s="206"/>
      <c r="LYO95" s="206"/>
      <c r="LYU95" s="206"/>
      <c r="LYV95" s="206"/>
      <c r="LYX95" s="206"/>
      <c r="LZD95" s="206"/>
      <c r="LZE95" s="206"/>
      <c r="LZG95" s="206"/>
      <c r="LZM95" s="206"/>
      <c r="LZN95" s="206"/>
      <c r="LZP95" s="206"/>
      <c r="LZV95" s="206"/>
      <c r="LZW95" s="206"/>
      <c r="LZY95" s="206"/>
      <c r="MAE95" s="206"/>
      <c r="MAF95" s="206"/>
      <c r="MAH95" s="206"/>
      <c r="MAN95" s="206"/>
      <c r="MAO95" s="206"/>
      <c r="MAQ95" s="206"/>
      <c r="MAW95" s="206"/>
      <c r="MAX95" s="206"/>
      <c r="MAZ95" s="206"/>
      <c r="MBF95" s="206"/>
      <c r="MBG95" s="206"/>
      <c r="MBI95" s="206"/>
      <c r="MBO95" s="206"/>
      <c r="MBP95" s="206"/>
      <c r="MBR95" s="206"/>
      <c r="MBX95" s="206"/>
      <c r="MBY95" s="206"/>
      <c r="MCA95" s="206"/>
      <c r="MCG95" s="206"/>
      <c r="MCH95" s="206"/>
      <c r="MCJ95" s="206"/>
      <c r="MCP95" s="206"/>
      <c r="MCQ95" s="206"/>
      <c r="MCS95" s="206"/>
      <c r="MCY95" s="206"/>
      <c r="MCZ95" s="206"/>
      <c r="MDB95" s="206"/>
      <c r="MDH95" s="206"/>
      <c r="MDI95" s="206"/>
      <c r="MDK95" s="206"/>
      <c r="MDQ95" s="206"/>
      <c r="MDR95" s="206"/>
      <c r="MDT95" s="206"/>
      <c r="MDZ95" s="206"/>
      <c r="MEA95" s="206"/>
      <c r="MEC95" s="206"/>
      <c r="MEI95" s="206"/>
      <c r="MEJ95" s="206"/>
      <c r="MEL95" s="206"/>
      <c r="MER95" s="206"/>
      <c r="MES95" s="206"/>
      <c r="MEU95" s="206"/>
      <c r="MFA95" s="206"/>
      <c r="MFB95" s="206"/>
      <c r="MFD95" s="206"/>
      <c r="MFJ95" s="206"/>
      <c r="MFK95" s="206"/>
      <c r="MFM95" s="206"/>
      <c r="MFS95" s="206"/>
      <c r="MFT95" s="206"/>
      <c r="MFV95" s="206"/>
      <c r="MGB95" s="206"/>
      <c r="MGC95" s="206"/>
      <c r="MGE95" s="206"/>
      <c r="MGK95" s="206"/>
      <c r="MGL95" s="206"/>
      <c r="MGN95" s="206"/>
      <c r="MGT95" s="206"/>
      <c r="MGU95" s="206"/>
      <c r="MGW95" s="206"/>
      <c r="MHC95" s="206"/>
      <c r="MHD95" s="206"/>
      <c r="MHF95" s="206"/>
      <c r="MHL95" s="206"/>
      <c r="MHM95" s="206"/>
      <c r="MHO95" s="206"/>
      <c r="MHU95" s="206"/>
      <c r="MHV95" s="206"/>
      <c r="MHX95" s="206"/>
      <c r="MID95" s="206"/>
      <c r="MIE95" s="206"/>
      <c r="MIG95" s="206"/>
      <c r="MIM95" s="206"/>
      <c r="MIN95" s="206"/>
      <c r="MIP95" s="206"/>
      <c r="MIV95" s="206"/>
      <c r="MIW95" s="206"/>
      <c r="MIY95" s="206"/>
      <c r="MJE95" s="206"/>
      <c r="MJF95" s="206"/>
      <c r="MJH95" s="206"/>
      <c r="MJN95" s="206"/>
      <c r="MJO95" s="206"/>
      <c r="MJQ95" s="206"/>
      <c r="MJW95" s="206"/>
      <c r="MJX95" s="206"/>
      <c r="MJZ95" s="206"/>
      <c r="MKF95" s="206"/>
      <c r="MKG95" s="206"/>
      <c r="MKI95" s="206"/>
      <c r="MKO95" s="206"/>
      <c r="MKP95" s="206"/>
      <c r="MKR95" s="206"/>
      <c r="MKX95" s="206"/>
      <c r="MKY95" s="206"/>
      <c r="MLA95" s="206"/>
      <c r="MLG95" s="206"/>
      <c r="MLH95" s="206"/>
      <c r="MLJ95" s="206"/>
      <c r="MLP95" s="206"/>
      <c r="MLQ95" s="206"/>
      <c r="MLS95" s="206"/>
      <c r="MLY95" s="206"/>
      <c r="MLZ95" s="206"/>
      <c r="MMB95" s="206"/>
      <c r="MMH95" s="206"/>
      <c r="MMI95" s="206"/>
      <c r="MMK95" s="206"/>
      <c r="MMQ95" s="206"/>
      <c r="MMR95" s="206"/>
      <c r="MMT95" s="206"/>
      <c r="MMZ95" s="206"/>
      <c r="MNA95" s="206"/>
      <c r="MNC95" s="206"/>
      <c r="MNI95" s="206"/>
      <c r="MNJ95" s="206"/>
      <c r="MNL95" s="206"/>
      <c r="MNR95" s="206"/>
      <c r="MNS95" s="206"/>
      <c r="MNU95" s="206"/>
      <c r="MOA95" s="206"/>
      <c r="MOB95" s="206"/>
      <c r="MOD95" s="206"/>
      <c r="MOJ95" s="206"/>
      <c r="MOK95" s="206"/>
      <c r="MOM95" s="206"/>
      <c r="MOS95" s="206"/>
      <c r="MOT95" s="206"/>
      <c r="MOV95" s="206"/>
      <c r="MPB95" s="206"/>
      <c r="MPC95" s="206"/>
      <c r="MPE95" s="206"/>
      <c r="MPK95" s="206"/>
      <c r="MPL95" s="206"/>
      <c r="MPN95" s="206"/>
      <c r="MPT95" s="206"/>
      <c r="MPU95" s="206"/>
      <c r="MPW95" s="206"/>
      <c r="MQC95" s="206"/>
      <c r="MQD95" s="206"/>
      <c r="MQF95" s="206"/>
      <c r="MQL95" s="206"/>
      <c r="MQM95" s="206"/>
      <c r="MQO95" s="206"/>
      <c r="MQU95" s="206"/>
      <c r="MQV95" s="206"/>
      <c r="MQX95" s="206"/>
      <c r="MRD95" s="206"/>
      <c r="MRE95" s="206"/>
      <c r="MRG95" s="206"/>
      <c r="MRM95" s="206"/>
      <c r="MRN95" s="206"/>
      <c r="MRP95" s="206"/>
      <c r="MRV95" s="206"/>
      <c r="MRW95" s="206"/>
      <c r="MRY95" s="206"/>
      <c r="MSE95" s="206"/>
      <c r="MSF95" s="206"/>
      <c r="MSH95" s="206"/>
      <c r="MSN95" s="206"/>
      <c r="MSO95" s="206"/>
      <c r="MSQ95" s="206"/>
      <c r="MSW95" s="206"/>
      <c r="MSX95" s="206"/>
      <c r="MSZ95" s="206"/>
      <c r="MTF95" s="206"/>
      <c r="MTG95" s="206"/>
      <c r="MTI95" s="206"/>
      <c r="MTO95" s="206"/>
      <c r="MTP95" s="206"/>
      <c r="MTR95" s="206"/>
      <c r="MTX95" s="206"/>
      <c r="MTY95" s="206"/>
      <c r="MUA95" s="206"/>
      <c r="MUG95" s="206"/>
      <c r="MUH95" s="206"/>
      <c r="MUJ95" s="206"/>
      <c r="MUP95" s="206"/>
      <c r="MUQ95" s="206"/>
      <c r="MUS95" s="206"/>
      <c r="MUY95" s="206"/>
      <c r="MUZ95" s="206"/>
      <c r="MVB95" s="206"/>
      <c r="MVH95" s="206"/>
      <c r="MVI95" s="206"/>
      <c r="MVK95" s="206"/>
      <c r="MVQ95" s="206"/>
      <c r="MVR95" s="206"/>
      <c r="MVT95" s="206"/>
      <c r="MVZ95" s="206"/>
      <c r="MWA95" s="206"/>
      <c r="MWC95" s="206"/>
      <c r="MWI95" s="206"/>
      <c r="MWJ95" s="206"/>
      <c r="MWL95" s="206"/>
      <c r="MWR95" s="206"/>
      <c r="MWS95" s="206"/>
      <c r="MWU95" s="206"/>
      <c r="MXA95" s="206"/>
      <c r="MXB95" s="206"/>
      <c r="MXD95" s="206"/>
      <c r="MXJ95" s="206"/>
      <c r="MXK95" s="206"/>
      <c r="MXM95" s="206"/>
      <c r="MXS95" s="206"/>
      <c r="MXT95" s="206"/>
      <c r="MXV95" s="206"/>
      <c r="MYB95" s="206"/>
      <c r="MYC95" s="206"/>
      <c r="MYE95" s="206"/>
      <c r="MYK95" s="206"/>
      <c r="MYL95" s="206"/>
      <c r="MYN95" s="206"/>
      <c r="MYT95" s="206"/>
      <c r="MYU95" s="206"/>
      <c r="MYW95" s="206"/>
      <c r="MZC95" s="206"/>
      <c r="MZD95" s="206"/>
      <c r="MZF95" s="206"/>
      <c r="MZL95" s="206"/>
      <c r="MZM95" s="206"/>
      <c r="MZO95" s="206"/>
      <c r="MZU95" s="206"/>
      <c r="MZV95" s="206"/>
      <c r="MZX95" s="206"/>
      <c r="NAD95" s="206"/>
      <c r="NAE95" s="206"/>
      <c r="NAG95" s="206"/>
      <c r="NAM95" s="206"/>
      <c r="NAN95" s="206"/>
      <c r="NAP95" s="206"/>
      <c r="NAV95" s="206"/>
      <c r="NAW95" s="206"/>
      <c r="NAY95" s="206"/>
      <c r="NBE95" s="206"/>
      <c r="NBF95" s="206"/>
      <c r="NBH95" s="206"/>
      <c r="NBN95" s="206"/>
      <c r="NBO95" s="206"/>
      <c r="NBQ95" s="206"/>
      <c r="NBW95" s="206"/>
      <c r="NBX95" s="206"/>
      <c r="NBZ95" s="206"/>
      <c r="NCF95" s="206"/>
      <c r="NCG95" s="206"/>
      <c r="NCI95" s="206"/>
      <c r="NCO95" s="206"/>
      <c r="NCP95" s="206"/>
      <c r="NCR95" s="206"/>
      <c r="NCX95" s="206"/>
      <c r="NCY95" s="206"/>
      <c r="NDA95" s="206"/>
      <c r="NDG95" s="206"/>
      <c r="NDH95" s="206"/>
      <c r="NDJ95" s="206"/>
      <c r="NDP95" s="206"/>
      <c r="NDQ95" s="206"/>
      <c r="NDS95" s="206"/>
      <c r="NDY95" s="206"/>
      <c r="NDZ95" s="206"/>
      <c r="NEB95" s="206"/>
      <c r="NEH95" s="206"/>
      <c r="NEI95" s="206"/>
      <c r="NEK95" s="206"/>
      <c r="NEQ95" s="206"/>
      <c r="NER95" s="206"/>
      <c r="NET95" s="206"/>
      <c r="NEZ95" s="206"/>
      <c r="NFA95" s="206"/>
      <c r="NFC95" s="206"/>
      <c r="NFI95" s="206"/>
      <c r="NFJ95" s="206"/>
      <c r="NFL95" s="206"/>
      <c r="NFR95" s="206"/>
      <c r="NFS95" s="206"/>
      <c r="NFU95" s="206"/>
      <c r="NGA95" s="206"/>
      <c r="NGB95" s="206"/>
      <c r="NGD95" s="206"/>
      <c r="NGJ95" s="206"/>
      <c r="NGK95" s="206"/>
      <c r="NGM95" s="206"/>
      <c r="NGS95" s="206"/>
      <c r="NGT95" s="206"/>
      <c r="NGV95" s="206"/>
      <c r="NHB95" s="206"/>
      <c r="NHC95" s="206"/>
      <c r="NHE95" s="206"/>
      <c r="NHK95" s="206"/>
      <c r="NHL95" s="206"/>
      <c r="NHN95" s="206"/>
      <c r="NHT95" s="206"/>
      <c r="NHU95" s="206"/>
      <c r="NHW95" s="206"/>
      <c r="NIC95" s="206"/>
      <c r="NID95" s="206"/>
      <c r="NIF95" s="206"/>
      <c r="NIL95" s="206"/>
      <c r="NIM95" s="206"/>
      <c r="NIO95" s="206"/>
      <c r="NIU95" s="206"/>
      <c r="NIV95" s="206"/>
      <c r="NIX95" s="206"/>
      <c r="NJD95" s="206"/>
      <c r="NJE95" s="206"/>
      <c r="NJG95" s="206"/>
      <c r="NJM95" s="206"/>
      <c r="NJN95" s="206"/>
      <c r="NJP95" s="206"/>
      <c r="NJV95" s="206"/>
      <c r="NJW95" s="206"/>
      <c r="NJY95" s="206"/>
      <c r="NKE95" s="206"/>
      <c r="NKF95" s="206"/>
      <c r="NKH95" s="206"/>
      <c r="NKN95" s="206"/>
      <c r="NKO95" s="206"/>
      <c r="NKQ95" s="206"/>
      <c r="NKW95" s="206"/>
      <c r="NKX95" s="206"/>
      <c r="NKZ95" s="206"/>
      <c r="NLF95" s="206"/>
      <c r="NLG95" s="206"/>
      <c r="NLI95" s="206"/>
      <c r="NLO95" s="206"/>
      <c r="NLP95" s="206"/>
      <c r="NLR95" s="206"/>
      <c r="NLX95" s="206"/>
      <c r="NLY95" s="206"/>
      <c r="NMA95" s="206"/>
      <c r="NMG95" s="206"/>
      <c r="NMH95" s="206"/>
      <c r="NMJ95" s="206"/>
      <c r="NMP95" s="206"/>
      <c r="NMQ95" s="206"/>
      <c r="NMS95" s="206"/>
      <c r="NMY95" s="206"/>
      <c r="NMZ95" s="206"/>
      <c r="NNB95" s="206"/>
      <c r="NNH95" s="206"/>
      <c r="NNI95" s="206"/>
      <c r="NNK95" s="206"/>
      <c r="NNQ95" s="206"/>
      <c r="NNR95" s="206"/>
      <c r="NNT95" s="206"/>
      <c r="NNZ95" s="206"/>
      <c r="NOA95" s="206"/>
      <c r="NOC95" s="206"/>
      <c r="NOI95" s="206"/>
      <c r="NOJ95" s="206"/>
      <c r="NOL95" s="206"/>
      <c r="NOR95" s="206"/>
      <c r="NOS95" s="206"/>
      <c r="NOU95" s="206"/>
      <c r="NPA95" s="206"/>
      <c r="NPB95" s="206"/>
      <c r="NPD95" s="206"/>
      <c r="NPJ95" s="206"/>
      <c r="NPK95" s="206"/>
      <c r="NPM95" s="206"/>
      <c r="NPS95" s="206"/>
      <c r="NPT95" s="206"/>
      <c r="NPV95" s="206"/>
      <c r="NQB95" s="206"/>
      <c r="NQC95" s="206"/>
      <c r="NQE95" s="206"/>
      <c r="NQK95" s="206"/>
      <c r="NQL95" s="206"/>
      <c r="NQN95" s="206"/>
      <c r="NQT95" s="206"/>
      <c r="NQU95" s="206"/>
      <c r="NQW95" s="206"/>
      <c r="NRC95" s="206"/>
      <c r="NRD95" s="206"/>
      <c r="NRF95" s="206"/>
      <c r="NRL95" s="206"/>
      <c r="NRM95" s="206"/>
      <c r="NRO95" s="206"/>
      <c r="NRU95" s="206"/>
      <c r="NRV95" s="206"/>
      <c r="NRX95" s="206"/>
      <c r="NSD95" s="206"/>
      <c r="NSE95" s="206"/>
      <c r="NSG95" s="206"/>
      <c r="NSM95" s="206"/>
      <c r="NSN95" s="206"/>
      <c r="NSP95" s="206"/>
      <c r="NSV95" s="206"/>
      <c r="NSW95" s="206"/>
      <c r="NSY95" s="206"/>
      <c r="NTE95" s="206"/>
      <c r="NTF95" s="206"/>
      <c r="NTH95" s="206"/>
      <c r="NTN95" s="206"/>
      <c r="NTO95" s="206"/>
      <c r="NTQ95" s="206"/>
      <c r="NTW95" s="206"/>
      <c r="NTX95" s="206"/>
      <c r="NTZ95" s="206"/>
      <c r="NUF95" s="206"/>
      <c r="NUG95" s="206"/>
      <c r="NUI95" s="206"/>
      <c r="NUO95" s="206"/>
      <c r="NUP95" s="206"/>
      <c r="NUR95" s="206"/>
      <c r="NUX95" s="206"/>
      <c r="NUY95" s="206"/>
      <c r="NVA95" s="206"/>
      <c r="NVG95" s="206"/>
      <c r="NVH95" s="206"/>
      <c r="NVJ95" s="206"/>
      <c r="NVP95" s="206"/>
      <c r="NVQ95" s="206"/>
      <c r="NVS95" s="206"/>
      <c r="NVY95" s="206"/>
      <c r="NVZ95" s="206"/>
      <c r="NWB95" s="206"/>
      <c r="NWH95" s="206"/>
      <c r="NWI95" s="206"/>
      <c r="NWK95" s="206"/>
      <c r="NWQ95" s="206"/>
      <c r="NWR95" s="206"/>
      <c r="NWT95" s="206"/>
      <c r="NWZ95" s="206"/>
      <c r="NXA95" s="206"/>
      <c r="NXC95" s="206"/>
      <c r="NXI95" s="206"/>
      <c r="NXJ95" s="206"/>
      <c r="NXL95" s="206"/>
      <c r="NXR95" s="206"/>
      <c r="NXS95" s="206"/>
      <c r="NXU95" s="206"/>
      <c r="NYA95" s="206"/>
      <c r="NYB95" s="206"/>
      <c r="NYD95" s="206"/>
      <c r="NYJ95" s="206"/>
      <c r="NYK95" s="206"/>
      <c r="NYM95" s="206"/>
      <c r="NYS95" s="206"/>
      <c r="NYT95" s="206"/>
      <c r="NYV95" s="206"/>
      <c r="NZB95" s="206"/>
      <c r="NZC95" s="206"/>
      <c r="NZE95" s="206"/>
      <c r="NZK95" s="206"/>
      <c r="NZL95" s="206"/>
      <c r="NZN95" s="206"/>
      <c r="NZT95" s="206"/>
      <c r="NZU95" s="206"/>
      <c r="NZW95" s="206"/>
      <c r="OAC95" s="206"/>
      <c r="OAD95" s="206"/>
      <c r="OAF95" s="206"/>
      <c r="OAL95" s="206"/>
      <c r="OAM95" s="206"/>
      <c r="OAO95" s="206"/>
      <c r="OAU95" s="206"/>
      <c r="OAV95" s="206"/>
      <c r="OAX95" s="206"/>
      <c r="OBD95" s="206"/>
      <c r="OBE95" s="206"/>
      <c r="OBG95" s="206"/>
      <c r="OBM95" s="206"/>
      <c r="OBN95" s="206"/>
      <c r="OBP95" s="206"/>
      <c r="OBV95" s="206"/>
      <c r="OBW95" s="206"/>
      <c r="OBY95" s="206"/>
      <c r="OCE95" s="206"/>
      <c r="OCF95" s="206"/>
      <c r="OCH95" s="206"/>
      <c r="OCN95" s="206"/>
      <c r="OCO95" s="206"/>
      <c r="OCQ95" s="206"/>
      <c r="OCW95" s="206"/>
      <c r="OCX95" s="206"/>
      <c r="OCZ95" s="206"/>
      <c r="ODF95" s="206"/>
      <c r="ODG95" s="206"/>
      <c r="ODI95" s="206"/>
      <c r="ODO95" s="206"/>
      <c r="ODP95" s="206"/>
      <c r="ODR95" s="206"/>
      <c r="ODX95" s="206"/>
      <c r="ODY95" s="206"/>
      <c r="OEA95" s="206"/>
      <c r="OEG95" s="206"/>
      <c r="OEH95" s="206"/>
      <c r="OEJ95" s="206"/>
      <c r="OEP95" s="206"/>
      <c r="OEQ95" s="206"/>
      <c r="OES95" s="206"/>
      <c r="OEY95" s="206"/>
      <c r="OEZ95" s="206"/>
      <c r="OFB95" s="206"/>
      <c r="OFH95" s="206"/>
      <c r="OFI95" s="206"/>
      <c r="OFK95" s="206"/>
      <c r="OFQ95" s="206"/>
      <c r="OFR95" s="206"/>
      <c r="OFT95" s="206"/>
      <c r="OFZ95" s="206"/>
      <c r="OGA95" s="206"/>
      <c r="OGC95" s="206"/>
      <c r="OGI95" s="206"/>
      <c r="OGJ95" s="206"/>
      <c r="OGL95" s="206"/>
      <c r="OGR95" s="206"/>
      <c r="OGS95" s="206"/>
      <c r="OGU95" s="206"/>
      <c r="OHA95" s="206"/>
      <c r="OHB95" s="206"/>
      <c r="OHD95" s="206"/>
      <c r="OHJ95" s="206"/>
      <c r="OHK95" s="206"/>
      <c r="OHM95" s="206"/>
      <c r="OHS95" s="206"/>
      <c r="OHT95" s="206"/>
      <c r="OHV95" s="206"/>
      <c r="OIB95" s="206"/>
      <c r="OIC95" s="206"/>
      <c r="OIE95" s="206"/>
      <c r="OIK95" s="206"/>
      <c r="OIL95" s="206"/>
      <c r="OIN95" s="206"/>
      <c r="OIT95" s="206"/>
      <c r="OIU95" s="206"/>
      <c r="OIW95" s="206"/>
      <c r="OJC95" s="206"/>
      <c r="OJD95" s="206"/>
      <c r="OJF95" s="206"/>
      <c r="OJL95" s="206"/>
      <c r="OJM95" s="206"/>
      <c r="OJO95" s="206"/>
      <c r="OJU95" s="206"/>
      <c r="OJV95" s="206"/>
      <c r="OJX95" s="206"/>
      <c r="OKD95" s="206"/>
      <c r="OKE95" s="206"/>
      <c r="OKG95" s="206"/>
      <c r="OKM95" s="206"/>
      <c r="OKN95" s="206"/>
      <c r="OKP95" s="206"/>
      <c r="OKV95" s="206"/>
      <c r="OKW95" s="206"/>
      <c r="OKY95" s="206"/>
      <c r="OLE95" s="206"/>
      <c r="OLF95" s="206"/>
      <c r="OLH95" s="206"/>
      <c r="OLN95" s="206"/>
      <c r="OLO95" s="206"/>
      <c r="OLQ95" s="206"/>
      <c r="OLW95" s="206"/>
      <c r="OLX95" s="206"/>
      <c r="OLZ95" s="206"/>
      <c r="OMF95" s="206"/>
      <c r="OMG95" s="206"/>
      <c r="OMI95" s="206"/>
      <c r="OMO95" s="206"/>
      <c r="OMP95" s="206"/>
      <c r="OMR95" s="206"/>
      <c r="OMX95" s="206"/>
      <c r="OMY95" s="206"/>
      <c r="ONA95" s="206"/>
      <c r="ONG95" s="206"/>
      <c r="ONH95" s="206"/>
      <c r="ONJ95" s="206"/>
      <c r="ONP95" s="206"/>
      <c r="ONQ95" s="206"/>
      <c r="ONS95" s="206"/>
      <c r="ONY95" s="206"/>
      <c r="ONZ95" s="206"/>
      <c r="OOB95" s="206"/>
      <c r="OOH95" s="206"/>
      <c r="OOI95" s="206"/>
      <c r="OOK95" s="206"/>
      <c r="OOQ95" s="206"/>
      <c r="OOR95" s="206"/>
      <c r="OOT95" s="206"/>
      <c r="OOZ95" s="206"/>
      <c r="OPA95" s="206"/>
      <c r="OPC95" s="206"/>
      <c r="OPI95" s="206"/>
      <c r="OPJ95" s="206"/>
      <c r="OPL95" s="206"/>
      <c r="OPR95" s="206"/>
      <c r="OPS95" s="206"/>
      <c r="OPU95" s="206"/>
      <c r="OQA95" s="206"/>
      <c r="OQB95" s="206"/>
      <c r="OQD95" s="206"/>
      <c r="OQJ95" s="206"/>
      <c r="OQK95" s="206"/>
      <c r="OQM95" s="206"/>
      <c r="OQS95" s="206"/>
      <c r="OQT95" s="206"/>
      <c r="OQV95" s="206"/>
      <c r="ORB95" s="206"/>
      <c r="ORC95" s="206"/>
      <c r="ORE95" s="206"/>
      <c r="ORK95" s="206"/>
      <c r="ORL95" s="206"/>
      <c r="ORN95" s="206"/>
      <c r="ORT95" s="206"/>
      <c r="ORU95" s="206"/>
      <c r="ORW95" s="206"/>
      <c r="OSC95" s="206"/>
      <c r="OSD95" s="206"/>
      <c r="OSF95" s="206"/>
      <c r="OSL95" s="206"/>
      <c r="OSM95" s="206"/>
      <c r="OSO95" s="206"/>
      <c r="OSU95" s="206"/>
      <c r="OSV95" s="206"/>
      <c r="OSX95" s="206"/>
      <c r="OTD95" s="206"/>
      <c r="OTE95" s="206"/>
      <c r="OTG95" s="206"/>
      <c r="OTM95" s="206"/>
      <c r="OTN95" s="206"/>
      <c r="OTP95" s="206"/>
      <c r="OTV95" s="206"/>
      <c r="OTW95" s="206"/>
      <c r="OTY95" s="206"/>
      <c r="OUE95" s="206"/>
      <c r="OUF95" s="206"/>
      <c r="OUH95" s="206"/>
      <c r="OUN95" s="206"/>
      <c r="OUO95" s="206"/>
      <c r="OUQ95" s="206"/>
      <c r="OUW95" s="206"/>
      <c r="OUX95" s="206"/>
      <c r="OUZ95" s="206"/>
      <c r="OVF95" s="206"/>
      <c r="OVG95" s="206"/>
      <c r="OVI95" s="206"/>
      <c r="OVO95" s="206"/>
      <c r="OVP95" s="206"/>
      <c r="OVR95" s="206"/>
      <c r="OVX95" s="206"/>
      <c r="OVY95" s="206"/>
      <c r="OWA95" s="206"/>
      <c r="OWG95" s="206"/>
      <c r="OWH95" s="206"/>
      <c r="OWJ95" s="206"/>
      <c r="OWP95" s="206"/>
      <c r="OWQ95" s="206"/>
      <c r="OWS95" s="206"/>
      <c r="OWY95" s="206"/>
      <c r="OWZ95" s="206"/>
      <c r="OXB95" s="206"/>
      <c r="OXH95" s="206"/>
      <c r="OXI95" s="206"/>
      <c r="OXK95" s="206"/>
      <c r="OXQ95" s="206"/>
      <c r="OXR95" s="206"/>
      <c r="OXT95" s="206"/>
      <c r="OXZ95" s="206"/>
      <c r="OYA95" s="206"/>
      <c r="OYC95" s="206"/>
      <c r="OYI95" s="206"/>
      <c r="OYJ95" s="206"/>
      <c r="OYL95" s="206"/>
      <c r="OYR95" s="206"/>
      <c r="OYS95" s="206"/>
      <c r="OYU95" s="206"/>
      <c r="OZA95" s="206"/>
      <c r="OZB95" s="206"/>
      <c r="OZD95" s="206"/>
      <c r="OZJ95" s="206"/>
      <c r="OZK95" s="206"/>
      <c r="OZM95" s="206"/>
      <c r="OZS95" s="206"/>
      <c r="OZT95" s="206"/>
      <c r="OZV95" s="206"/>
      <c r="PAB95" s="206"/>
      <c r="PAC95" s="206"/>
      <c r="PAE95" s="206"/>
      <c r="PAK95" s="206"/>
      <c r="PAL95" s="206"/>
      <c r="PAN95" s="206"/>
      <c r="PAT95" s="206"/>
      <c r="PAU95" s="206"/>
      <c r="PAW95" s="206"/>
      <c r="PBC95" s="206"/>
      <c r="PBD95" s="206"/>
      <c r="PBF95" s="206"/>
      <c r="PBL95" s="206"/>
      <c r="PBM95" s="206"/>
      <c r="PBO95" s="206"/>
      <c r="PBU95" s="206"/>
      <c r="PBV95" s="206"/>
      <c r="PBX95" s="206"/>
      <c r="PCD95" s="206"/>
      <c r="PCE95" s="206"/>
      <c r="PCG95" s="206"/>
      <c r="PCM95" s="206"/>
      <c r="PCN95" s="206"/>
      <c r="PCP95" s="206"/>
      <c r="PCV95" s="206"/>
      <c r="PCW95" s="206"/>
      <c r="PCY95" s="206"/>
      <c r="PDE95" s="206"/>
      <c r="PDF95" s="206"/>
      <c r="PDH95" s="206"/>
      <c r="PDN95" s="206"/>
      <c r="PDO95" s="206"/>
      <c r="PDQ95" s="206"/>
      <c r="PDW95" s="206"/>
      <c r="PDX95" s="206"/>
      <c r="PDZ95" s="206"/>
      <c r="PEF95" s="206"/>
      <c r="PEG95" s="206"/>
      <c r="PEI95" s="206"/>
      <c r="PEO95" s="206"/>
      <c r="PEP95" s="206"/>
      <c r="PER95" s="206"/>
      <c r="PEX95" s="206"/>
      <c r="PEY95" s="206"/>
      <c r="PFA95" s="206"/>
      <c r="PFG95" s="206"/>
      <c r="PFH95" s="206"/>
      <c r="PFJ95" s="206"/>
      <c r="PFP95" s="206"/>
      <c r="PFQ95" s="206"/>
      <c r="PFS95" s="206"/>
      <c r="PFY95" s="206"/>
      <c r="PFZ95" s="206"/>
      <c r="PGB95" s="206"/>
      <c r="PGH95" s="206"/>
      <c r="PGI95" s="206"/>
      <c r="PGK95" s="206"/>
      <c r="PGQ95" s="206"/>
      <c r="PGR95" s="206"/>
      <c r="PGT95" s="206"/>
      <c r="PGZ95" s="206"/>
      <c r="PHA95" s="206"/>
      <c r="PHC95" s="206"/>
      <c r="PHI95" s="206"/>
      <c r="PHJ95" s="206"/>
      <c r="PHL95" s="206"/>
      <c r="PHR95" s="206"/>
      <c r="PHS95" s="206"/>
      <c r="PHU95" s="206"/>
      <c r="PIA95" s="206"/>
      <c r="PIB95" s="206"/>
      <c r="PID95" s="206"/>
      <c r="PIJ95" s="206"/>
      <c r="PIK95" s="206"/>
      <c r="PIM95" s="206"/>
      <c r="PIS95" s="206"/>
      <c r="PIT95" s="206"/>
      <c r="PIV95" s="206"/>
      <c r="PJB95" s="206"/>
      <c r="PJC95" s="206"/>
      <c r="PJE95" s="206"/>
      <c r="PJK95" s="206"/>
      <c r="PJL95" s="206"/>
      <c r="PJN95" s="206"/>
      <c r="PJT95" s="206"/>
      <c r="PJU95" s="206"/>
      <c r="PJW95" s="206"/>
      <c r="PKC95" s="206"/>
      <c r="PKD95" s="206"/>
      <c r="PKF95" s="206"/>
      <c r="PKL95" s="206"/>
      <c r="PKM95" s="206"/>
      <c r="PKO95" s="206"/>
      <c r="PKU95" s="206"/>
      <c r="PKV95" s="206"/>
      <c r="PKX95" s="206"/>
      <c r="PLD95" s="206"/>
      <c r="PLE95" s="206"/>
      <c r="PLG95" s="206"/>
      <c r="PLM95" s="206"/>
      <c r="PLN95" s="206"/>
      <c r="PLP95" s="206"/>
      <c r="PLV95" s="206"/>
      <c r="PLW95" s="206"/>
      <c r="PLY95" s="206"/>
      <c r="PME95" s="206"/>
      <c r="PMF95" s="206"/>
      <c r="PMH95" s="206"/>
      <c r="PMN95" s="206"/>
      <c r="PMO95" s="206"/>
      <c r="PMQ95" s="206"/>
      <c r="PMW95" s="206"/>
      <c r="PMX95" s="206"/>
      <c r="PMZ95" s="206"/>
      <c r="PNF95" s="206"/>
      <c r="PNG95" s="206"/>
      <c r="PNI95" s="206"/>
      <c r="PNO95" s="206"/>
      <c r="PNP95" s="206"/>
      <c r="PNR95" s="206"/>
      <c r="PNX95" s="206"/>
      <c r="PNY95" s="206"/>
      <c r="POA95" s="206"/>
      <c r="POG95" s="206"/>
      <c r="POH95" s="206"/>
      <c r="POJ95" s="206"/>
      <c r="POP95" s="206"/>
      <c r="POQ95" s="206"/>
      <c r="POS95" s="206"/>
      <c r="POY95" s="206"/>
      <c r="POZ95" s="206"/>
      <c r="PPB95" s="206"/>
      <c r="PPH95" s="206"/>
      <c r="PPI95" s="206"/>
      <c r="PPK95" s="206"/>
      <c r="PPQ95" s="206"/>
      <c r="PPR95" s="206"/>
      <c r="PPT95" s="206"/>
      <c r="PPZ95" s="206"/>
      <c r="PQA95" s="206"/>
      <c r="PQC95" s="206"/>
      <c r="PQI95" s="206"/>
      <c r="PQJ95" s="206"/>
      <c r="PQL95" s="206"/>
      <c r="PQR95" s="206"/>
      <c r="PQS95" s="206"/>
      <c r="PQU95" s="206"/>
      <c r="PRA95" s="206"/>
      <c r="PRB95" s="206"/>
      <c r="PRD95" s="206"/>
      <c r="PRJ95" s="206"/>
      <c r="PRK95" s="206"/>
      <c r="PRM95" s="206"/>
      <c r="PRS95" s="206"/>
      <c r="PRT95" s="206"/>
      <c r="PRV95" s="206"/>
      <c r="PSB95" s="206"/>
      <c r="PSC95" s="206"/>
      <c r="PSE95" s="206"/>
      <c r="PSK95" s="206"/>
      <c r="PSL95" s="206"/>
      <c r="PSN95" s="206"/>
      <c r="PST95" s="206"/>
      <c r="PSU95" s="206"/>
      <c r="PSW95" s="206"/>
      <c r="PTC95" s="206"/>
      <c r="PTD95" s="206"/>
      <c r="PTF95" s="206"/>
      <c r="PTL95" s="206"/>
      <c r="PTM95" s="206"/>
      <c r="PTO95" s="206"/>
      <c r="PTU95" s="206"/>
      <c r="PTV95" s="206"/>
      <c r="PTX95" s="206"/>
      <c r="PUD95" s="206"/>
      <c r="PUE95" s="206"/>
      <c r="PUG95" s="206"/>
      <c r="PUM95" s="206"/>
      <c r="PUN95" s="206"/>
      <c r="PUP95" s="206"/>
      <c r="PUV95" s="206"/>
      <c r="PUW95" s="206"/>
      <c r="PUY95" s="206"/>
      <c r="PVE95" s="206"/>
      <c r="PVF95" s="206"/>
      <c r="PVH95" s="206"/>
      <c r="PVN95" s="206"/>
      <c r="PVO95" s="206"/>
      <c r="PVQ95" s="206"/>
      <c r="PVW95" s="206"/>
      <c r="PVX95" s="206"/>
      <c r="PVZ95" s="206"/>
      <c r="PWF95" s="206"/>
      <c r="PWG95" s="206"/>
      <c r="PWI95" s="206"/>
      <c r="PWO95" s="206"/>
      <c r="PWP95" s="206"/>
      <c r="PWR95" s="206"/>
      <c r="PWX95" s="206"/>
      <c r="PWY95" s="206"/>
      <c r="PXA95" s="206"/>
      <c r="PXG95" s="206"/>
      <c r="PXH95" s="206"/>
      <c r="PXJ95" s="206"/>
      <c r="PXP95" s="206"/>
      <c r="PXQ95" s="206"/>
      <c r="PXS95" s="206"/>
      <c r="PXY95" s="206"/>
      <c r="PXZ95" s="206"/>
      <c r="PYB95" s="206"/>
      <c r="PYH95" s="206"/>
      <c r="PYI95" s="206"/>
      <c r="PYK95" s="206"/>
      <c r="PYQ95" s="206"/>
      <c r="PYR95" s="206"/>
      <c r="PYT95" s="206"/>
      <c r="PYZ95" s="206"/>
      <c r="PZA95" s="206"/>
      <c r="PZC95" s="206"/>
      <c r="PZI95" s="206"/>
      <c r="PZJ95" s="206"/>
      <c r="PZL95" s="206"/>
      <c r="PZR95" s="206"/>
      <c r="PZS95" s="206"/>
      <c r="PZU95" s="206"/>
      <c r="QAA95" s="206"/>
      <c r="QAB95" s="206"/>
      <c r="QAD95" s="206"/>
      <c r="QAJ95" s="206"/>
      <c r="QAK95" s="206"/>
      <c r="QAM95" s="206"/>
      <c r="QAS95" s="206"/>
      <c r="QAT95" s="206"/>
      <c r="QAV95" s="206"/>
      <c r="QBB95" s="206"/>
      <c r="QBC95" s="206"/>
      <c r="QBE95" s="206"/>
      <c r="QBK95" s="206"/>
      <c r="QBL95" s="206"/>
      <c r="QBN95" s="206"/>
      <c r="QBT95" s="206"/>
      <c r="QBU95" s="206"/>
      <c r="QBW95" s="206"/>
      <c r="QCC95" s="206"/>
      <c r="QCD95" s="206"/>
      <c r="QCF95" s="206"/>
      <c r="QCL95" s="206"/>
      <c r="QCM95" s="206"/>
      <c r="QCO95" s="206"/>
      <c r="QCU95" s="206"/>
      <c r="QCV95" s="206"/>
      <c r="QCX95" s="206"/>
      <c r="QDD95" s="206"/>
      <c r="QDE95" s="206"/>
      <c r="QDG95" s="206"/>
      <c r="QDM95" s="206"/>
      <c r="QDN95" s="206"/>
      <c r="QDP95" s="206"/>
      <c r="QDV95" s="206"/>
      <c r="QDW95" s="206"/>
      <c r="QDY95" s="206"/>
      <c r="QEE95" s="206"/>
      <c r="QEF95" s="206"/>
      <c r="QEH95" s="206"/>
      <c r="QEN95" s="206"/>
      <c r="QEO95" s="206"/>
      <c r="QEQ95" s="206"/>
      <c r="QEW95" s="206"/>
      <c r="QEX95" s="206"/>
      <c r="QEZ95" s="206"/>
      <c r="QFF95" s="206"/>
      <c r="QFG95" s="206"/>
      <c r="QFI95" s="206"/>
      <c r="QFO95" s="206"/>
      <c r="QFP95" s="206"/>
      <c r="QFR95" s="206"/>
      <c r="QFX95" s="206"/>
      <c r="QFY95" s="206"/>
      <c r="QGA95" s="206"/>
      <c r="QGG95" s="206"/>
      <c r="QGH95" s="206"/>
      <c r="QGJ95" s="206"/>
      <c r="QGP95" s="206"/>
      <c r="QGQ95" s="206"/>
      <c r="QGS95" s="206"/>
      <c r="QGY95" s="206"/>
      <c r="QGZ95" s="206"/>
      <c r="QHB95" s="206"/>
      <c r="QHH95" s="206"/>
      <c r="QHI95" s="206"/>
      <c r="QHK95" s="206"/>
      <c r="QHQ95" s="206"/>
      <c r="QHR95" s="206"/>
      <c r="QHT95" s="206"/>
      <c r="QHZ95" s="206"/>
      <c r="QIA95" s="206"/>
      <c r="QIC95" s="206"/>
      <c r="QII95" s="206"/>
      <c r="QIJ95" s="206"/>
      <c r="QIL95" s="206"/>
      <c r="QIR95" s="206"/>
      <c r="QIS95" s="206"/>
      <c r="QIU95" s="206"/>
      <c r="QJA95" s="206"/>
      <c r="QJB95" s="206"/>
      <c r="QJD95" s="206"/>
      <c r="QJJ95" s="206"/>
      <c r="QJK95" s="206"/>
      <c r="QJM95" s="206"/>
      <c r="QJS95" s="206"/>
      <c r="QJT95" s="206"/>
      <c r="QJV95" s="206"/>
      <c r="QKB95" s="206"/>
      <c r="QKC95" s="206"/>
      <c r="QKE95" s="206"/>
      <c r="QKK95" s="206"/>
      <c r="QKL95" s="206"/>
      <c r="QKN95" s="206"/>
      <c r="QKT95" s="206"/>
      <c r="QKU95" s="206"/>
      <c r="QKW95" s="206"/>
      <c r="QLC95" s="206"/>
      <c r="QLD95" s="206"/>
      <c r="QLF95" s="206"/>
      <c r="QLL95" s="206"/>
      <c r="QLM95" s="206"/>
      <c r="QLO95" s="206"/>
      <c r="QLU95" s="206"/>
      <c r="QLV95" s="206"/>
      <c r="QLX95" s="206"/>
      <c r="QMD95" s="206"/>
      <c r="QME95" s="206"/>
      <c r="QMG95" s="206"/>
      <c r="QMM95" s="206"/>
      <c r="QMN95" s="206"/>
      <c r="QMP95" s="206"/>
      <c r="QMV95" s="206"/>
      <c r="QMW95" s="206"/>
      <c r="QMY95" s="206"/>
      <c r="QNE95" s="206"/>
      <c r="QNF95" s="206"/>
      <c r="QNH95" s="206"/>
      <c r="QNN95" s="206"/>
      <c r="QNO95" s="206"/>
      <c r="QNQ95" s="206"/>
      <c r="QNW95" s="206"/>
      <c r="QNX95" s="206"/>
      <c r="QNZ95" s="206"/>
      <c r="QOF95" s="206"/>
      <c r="QOG95" s="206"/>
      <c r="QOI95" s="206"/>
      <c r="QOO95" s="206"/>
      <c r="QOP95" s="206"/>
      <c r="QOR95" s="206"/>
      <c r="QOX95" s="206"/>
      <c r="QOY95" s="206"/>
      <c r="QPA95" s="206"/>
      <c r="QPG95" s="206"/>
      <c r="QPH95" s="206"/>
      <c r="QPJ95" s="206"/>
      <c r="QPP95" s="206"/>
      <c r="QPQ95" s="206"/>
      <c r="QPS95" s="206"/>
      <c r="QPY95" s="206"/>
      <c r="QPZ95" s="206"/>
      <c r="QQB95" s="206"/>
      <c r="QQH95" s="206"/>
      <c r="QQI95" s="206"/>
      <c r="QQK95" s="206"/>
      <c r="QQQ95" s="206"/>
      <c r="QQR95" s="206"/>
      <c r="QQT95" s="206"/>
      <c r="QQZ95" s="206"/>
      <c r="QRA95" s="206"/>
      <c r="QRC95" s="206"/>
      <c r="QRI95" s="206"/>
      <c r="QRJ95" s="206"/>
      <c r="QRL95" s="206"/>
      <c r="QRR95" s="206"/>
      <c r="QRS95" s="206"/>
      <c r="QRU95" s="206"/>
      <c r="QSA95" s="206"/>
      <c r="QSB95" s="206"/>
      <c r="QSD95" s="206"/>
      <c r="QSJ95" s="206"/>
      <c r="QSK95" s="206"/>
      <c r="QSM95" s="206"/>
      <c r="QSS95" s="206"/>
      <c r="QST95" s="206"/>
      <c r="QSV95" s="206"/>
      <c r="QTB95" s="206"/>
      <c r="QTC95" s="206"/>
      <c r="QTE95" s="206"/>
      <c r="QTK95" s="206"/>
      <c r="QTL95" s="206"/>
      <c r="QTN95" s="206"/>
      <c r="QTT95" s="206"/>
      <c r="QTU95" s="206"/>
      <c r="QTW95" s="206"/>
      <c r="QUC95" s="206"/>
      <c r="QUD95" s="206"/>
      <c r="QUF95" s="206"/>
      <c r="QUL95" s="206"/>
      <c r="QUM95" s="206"/>
      <c r="QUO95" s="206"/>
      <c r="QUU95" s="206"/>
      <c r="QUV95" s="206"/>
      <c r="QUX95" s="206"/>
      <c r="QVD95" s="206"/>
      <c r="QVE95" s="206"/>
      <c r="QVG95" s="206"/>
      <c r="QVM95" s="206"/>
      <c r="QVN95" s="206"/>
      <c r="QVP95" s="206"/>
      <c r="QVV95" s="206"/>
      <c r="QVW95" s="206"/>
      <c r="QVY95" s="206"/>
      <c r="QWE95" s="206"/>
      <c r="QWF95" s="206"/>
      <c r="QWH95" s="206"/>
      <c r="QWN95" s="206"/>
      <c r="QWO95" s="206"/>
      <c r="QWQ95" s="206"/>
      <c r="QWW95" s="206"/>
      <c r="QWX95" s="206"/>
      <c r="QWZ95" s="206"/>
      <c r="QXF95" s="206"/>
      <c r="QXG95" s="206"/>
      <c r="QXI95" s="206"/>
      <c r="QXO95" s="206"/>
      <c r="QXP95" s="206"/>
      <c r="QXR95" s="206"/>
      <c r="QXX95" s="206"/>
      <c r="QXY95" s="206"/>
      <c r="QYA95" s="206"/>
      <c r="QYG95" s="206"/>
      <c r="QYH95" s="206"/>
      <c r="QYJ95" s="206"/>
      <c r="QYP95" s="206"/>
      <c r="QYQ95" s="206"/>
      <c r="QYS95" s="206"/>
      <c r="QYY95" s="206"/>
      <c r="QYZ95" s="206"/>
      <c r="QZB95" s="206"/>
      <c r="QZH95" s="206"/>
      <c r="QZI95" s="206"/>
      <c r="QZK95" s="206"/>
      <c r="QZQ95" s="206"/>
      <c r="QZR95" s="206"/>
      <c r="QZT95" s="206"/>
      <c r="QZZ95" s="206"/>
      <c r="RAA95" s="206"/>
      <c r="RAC95" s="206"/>
      <c r="RAI95" s="206"/>
      <c r="RAJ95" s="206"/>
      <c r="RAL95" s="206"/>
      <c r="RAR95" s="206"/>
      <c r="RAS95" s="206"/>
      <c r="RAU95" s="206"/>
      <c r="RBA95" s="206"/>
      <c r="RBB95" s="206"/>
      <c r="RBD95" s="206"/>
      <c r="RBJ95" s="206"/>
      <c r="RBK95" s="206"/>
      <c r="RBM95" s="206"/>
      <c r="RBS95" s="206"/>
      <c r="RBT95" s="206"/>
      <c r="RBV95" s="206"/>
      <c r="RCB95" s="206"/>
      <c r="RCC95" s="206"/>
      <c r="RCE95" s="206"/>
      <c r="RCK95" s="206"/>
      <c r="RCL95" s="206"/>
      <c r="RCN95" s="206"/>
      <c r="RCT95" s="206"/>
      <c r="RCU95" s="206"/>
      <c r="RCW95" s="206"/>
      <c r="RDC95" s="206"/>
      <c r="RDD95" s="206"/>
      <c r="RDF95" s="206"/>
      <c r="RDL95" s="206"/>
      <c r="RDM95" s="206"/>
      <c r="RDO95" s="206"/>
      <c r="RDU95" s="206"/>
      <c r="RDV95" s="206"/>
      <c r="RDX95" s="206"/>
      <c r="RED95" s="206"/>
      <c r="REE95" s="206"/>
      <c r="REG95" s="206"/>
      <c r="REM95" s="206"/>
      <c r="REN95" s="206"/>
      <c r="REP95" s="206"/>
      <c r="REV95" s="206"/>
      <c r="REW95" s="206"/>
      <c r="REY95" s="206"/>
      <c r="RFE95" s="206"/>
      <c r="RFF95" s="206"/>
      <c r="RFH95" s="206"/>
      <c r="RFN95" s="206"/>
      <c r="RFO95" s="206"/>
      <c r="RFQ95" s="206"/>
      <c r="RFW95" s="206"/>
      <c r="RFX95" s="206"/>
      <c r="RFZ95" s="206"/>
      <c r="RGF95" s="206"/>
      <c r="RGG95" s="206"/>
      <c r="RGI95" s="206"/>
      <c r="RGO95" s="206"/>
      <c r="RGP95" s="206"/>
      <c r="RGR95" s="206"/>
      <c r="RGX95" s="206"/>
      <c r="RGY95" s="206"/>
      <c r="RHA95" s="206"/>
      <c r="RHG95" s="206"/>
      <c r="RHH95" s="206"/>
      <c r="RHJ95" s="206"/>
      <c r="RHP95" s="206"/>
      <c r="RHQ95" s="206"/>
      <c r="RHS95" s="206"/>
      <c r="RHY95" s="206"/>
      <c r="RHZ95" s="206"/>
      <c r="RIB95" s="206"/>
      <c r="RIH95" s="206"/>
      <c r="RII95" s="206"/>
      <c r="RIK95" s="206"/>
      <c r="RIQ95" s="206"/>
      <c r="RIR95" s="206"/>
      <c r="RIT95" s="206"/>
      <c r="RIZ95" s="206"/>
      <c r="RJA95" s="206"/>
      <c r="RJC95" s="206"/>
      <c r="RJI95" s="206"/>
      <c r="RJJ95" s="206"/>
      <c r="RJL95" s="206"/>
      <c r="RJR95" s="206"/>
      <c r="RJS95" s="206"/>
      <c r="RJU95" s="206"/>
      <c r="RKA95" s="206"/>
      <c r="RKB95" s="206"/>
      <c r="RKD95" s="206"/>
      <c r="RKJ95" s="206"/>
      <c r="RKK95" s="206"/>
      <c r="RKM95" s="206"/>
      <c r="RKS95" s="206"/>
      <c r="RKT95" s="206"/>
      <c r="RKV95" s="206"/>
      <c r="RLB95" s="206"/>
      <c r="RLC95" s="206"/>
      <c r="RLE95" s="206"/>
      <c r="RLK95" s="206"/>
      <c r="RLL95" s="206"/>
      <c r="RLN95" s="206"/>
      <c r="RLT95" s="206"/>
      <c r="RLU95" s="206"/>
      <c r="RLW95" s="206"/>
      <c r="RMC95" s="206"/>
      <c r="RMD95" s="206"/>
      <c r="RMF95" s="206"/>
      <c r="RML95" s="206"/>
      <c r="RMM95" s="206"/>
      <c r="RMO95" s="206"/>
      <c r="RMU95" s="206"/>
      <c r="RMV95" s="206"/>
      <c r="RMX95" s="206"/>
      <c r="RND95" s="206"/>
      <c r="RNE95" s="206"/>
      <c r="RNG95" s="206"/>
      <c r="RNM95" s="206"/>
      <c r="RNN95" s="206"/>
      <c r="RNP95" s="206"/>
      <c r="RNV95" s="206"/>
      <c r="RNW95" s="206"/>
      <c r="RNY95" s="206"/>
      <c r="ROE95" s="206"/>
      <c r="ROF95" s="206"/>
      <c r="ROH95" s="206"/>
      <c r="RON95" s="206"/>
      <c r="ROO95" s="206"/>
      <c r="ROQ95" s="206"/>
      <c r="ROW95" s="206"/>
      <c r="ROX95" s="206"/>
      <c r="ROZ95" s="206"/>
      <c r="RPF95" s="206"/>
      <c r="RPG95" s="206"/>
      <c r="RPI95" s="206"/>
      <c r="RPO95" s="206"/>
      <c r="RPP95" s="206"/>
      <c r="RPR95" s="206"/>
      <c r="RPX95" s="206"/>
      <c r="RPY95" s="206"/>
      <c r="RQA95" s="206"/>
      <c r="RQG95" s="206"/>
      <c r="RQH95" s="206"/>
      <c r="RQJ95" s="206"/>
      <c r="RQP95" s="206"/>
      <c r="RQQ95" s="206"/>
      <c r="RQS95" s="206"/>
      <c r="RQY95" s="206"/>
      <c r="RQZ95" s="206"/>
      <c r="RRB95" s="206"/>
      <c r="RRH95" s="206"/>
      <c r="RRI95" s="206"/>
      <c r="RRK95" s="206"/>
      <c r="RRQ95" s="206"/>
      <c r="RRR95" s="206"/>
      <c r="RRT95" s="206"/>
      <c r="RRZ95" s="206"/>
      <c r="RSA95" s="206"/>
      <c r="RSC95" s="206"/>
      <c r="RSI95" s="206"/>
      <c r="RSJ95" s="206"/>
      <c r="RSL95" s="206"/>
      <c r="RSR95" s="206"/>
      <c r="RSS95" s="206"/>
      <c r="RSU95" s="206"/>
      <c r="RTA95" s="206"/>
      <c r="RTB95" s="206"/>
      <c r="RTD95" s="206"/>
      <c r="RTJ95" s="206"/>
      <c r="RTK95" s="206"/>
      <c r="RTM95" s="206"/>
      <c r="RTS95" s="206"/>
      <c r="RTT95" s="206"/>
      <c r="RTV95" s="206"/>
      <c r="RUB95" s="206"/>
      <c r="RUC95" s="206"/>
      <c r="RUE95" s="206"/>
      <c r="RUK95" s="206"/>
      <c r="RUL95" s="206"/>
      <c r="RUN95" s="206"/>
      <c r="RUT95" s="206"/>
      <c r="RUU95" s="206"/>
      <c r="RUW95" s="206"/>
      <c r="RVC95" s="206"/>
      <c r="RVD95" s="206"/>
      <c r="RVF95" s="206"/>
      <c r="RVL95" s="206"/>
      <c r="RVM95" s="206"/>
      <c r="RVO95" s="206"/>
      <c r="RVU95" s="206"/>
      <c r="RVV95" s="206"/>
      <c r="RVX95" s="206"/>
      <c r="RWD95" s="206"/>
      <c r="RWE95" s="206"/>
      <c r="RWG95" s="206"/>
      <c r="RWM95" s="206"/>
      <c r="RWN95" s="206"/>
      <c r="RWP95" s="206"/>
      <c r="RWV95" s="206"/>
      <c r="RWW95" s="206"/>
      <c r="RWY95" s="206"/>
      <c r="RXE95" s="206"/>
      <c r="RXF95" s="206"/>
      <c r="RXH95" s="206"/>
      <c r="RXN95" s="206"/>
      <c r="RXO95" s="206"/>
      <c r="RXQ95" s="206"/>
      <c r="RXW95" s="206"/>
      <c r="RXX95" s="206"/>
      <c r="RXZ95" s="206"/>
      <c r="RYF95" s="206"/>
      <c r="RYG95" s="206"/>
      <c r="RYI95" s="206"/>
      <c r="RYO95" s="206"/>
      <c r="RYP95" s="206"/>
      <c r="RYR95" s="206"/>
      <c r="RYX95" s="206"/>
      <c r="RYY95" s="206"/>
      <c r="RZA95" s="206"/>
      <c r="RZG95" s="206"/>
      <c r="RZH95" s="206"/>
      <c r="RZJ95" s="206"/>
      <c r="RZP95" s="206"/>
      <c r="RZQ95" s="206"/>
      <c r="RZS95" s="206"/>
      <c r="RZY95" s="206"/>
      <c r="RZZ95" s="206"/>
      <c r="SAB95" s="206"/>
      <c r="SAH95" s="206"/>
      <c r="SAI95" s="206"/>
      <c r="SAK95" s="206"/>
      <c r="SAQ95" s="206"/>
      <c r="SAR95" s="206"/>
      <c r="SAT95" s="206"/>
      <c r="SAZ95" s="206"/>
      <c r="SBA95" s="206"/>
      <c r="SBC95" s="206"/>
      <c r="SBI95" s="206"/>
      <c r="SBJ95" s="206"/>
      <c r="SBL95" s="206"/>
      <c r="SBR95" s="206"/>
      <c r="SBS95" s="206"/>
      <c r="SBU95" s="206"/>
      <c r="SCA95" s="206"/>
      <c r="SCB95" s="206"/>
      <c r="SCD95" s="206"/>
      <c r="SCJ95" s="206"/>
      <c r="SCK95" s="206"/>
      <c r="SCM95" s="206"/>
      <c r="SCS95" s="206"/>
      <c r="SCT95" s="206"/>
      <c r="SCV95" s="206"/>
      <c r="SDB95" s="206"/>
      <c r="SDC95" s="206"/>
      <c r="SDE95" s="206"/>
      <c r="SDK95" s="206"/>
      <c r="SDL95" s="206"/>
      <c r="SDN95" s="206"/>
      <c r="SDT95" s="206"/>
      <c r="SDU95" s="206"/>
      <c r="SDW95" s="206"/>
      <c r="SEC95" s="206"/>
      <c r="SED95" s="206"/>
      <c r="SEF95" s="206"/>
      <c r="SEL95" s="206"/>
      <c r="SEM95" s="206"/>
      <c r="SEO95" s="206"/>
      <c r="SEU95" s="206"/>
      <c r="SEV95" s="206"/>
      <c r="SEX95" s="206"/>
      <c r="SFD95" s="206"/>
      <c r="SFE95" s="206"/>
      <c r="SFG95" s="206"/>
      <c r="SFM95" s="206"/>
      <c r="SFN95" s="206"/>
      <c r="SFP95" s="206"/>
      <c r="SFV95" s="206"/>
      <c r="SFW95" s="206"/>
      <c r="SFY95" s="206"/>
      <c r="SGE95" s="206"/>
      <c r="SGF95" s="206"/>
      <c r="SGH95" s="206"/>
      <c r="SGN95" s="206"/>
      <c r="SGO95" s="206"/>
      <c r="SGQ95" s="206"/>
      <c r="SGW95" s="206"/>
      <c r="SGX95" s="206"/>
      <c r="SGZ95" s="206"/>
      <c r="SHF95" s="206"/>
      <c r="SHG95" s="206"/>
      <c r="SHI95" s="206"/>
      <c r="SHO95" s="206"/>
      <c r="SHP95" s="206"/>
      <c r="SHR95" s="206"/>
      <c r="SHX95" s="206"/>
      <c r="SHY95" s="206"/>
      <c r="SIA95" s="206"/>
      <c r="SIG95" s="206"/>
      <c r="SIH95" s="206"/>
      <c r="SIJ95" s="206"/>
      <c r="SIP95" s="206"/>
      <c r="SIQ95" s="206"/>
      <c r="SIS95" s="206"/>
      <c r="SIY95" s="206"/>
      <c r="SIZ95" s="206"/>
      <c r="SJB95" s="206"/>
      <c r="SJH95" s="206"/>
      <c r="SJI95" s="206"/>
      <c r="SJK95" s="206"/>
      <c r="SJQ95" s="206"/>
      <c r="SJR95" s="206"/>
      <c r="SJT95" s="206"/>
      <c r="SJZ95" s="206"/>
      <c r="SKA95" s="206"/>
      <c r="SKC95" s="206"/>
      <c r="SKI95" s="206"/>
      <c r="SKJ95" s="206"/>
      <c r="SKL95" s="206"/>
      <c r="SKR95" s="206"/>
      <c r="SKS95" s="206"/>
      <c r="SKU95" s="206"/>
      <c r="SLA95" s="206"/>
      <c r="SLB95" s="206"/>
      <c r="SLD95" s="206"/>
      <c r="SLJ95" s="206"/>
      <c r="SLK95" s="206"/>
      <c r="SLM95" s="206"/>
      <c r="SLS95" s="206"/>
      <c r="SLT95" s="206"/>
      <c r="SLV95" s="206"/>
      <c r="SMB95" s="206"/>
      <c r="SMC95" s="206"/>
      <c r="SME95" s="206"/>
      <c r="SMK95" s="206"/>
      <c r="SML95" s="206"/>
      <c r="SMN95" s="206"/>
      <c r="SMT95" s="206"/>
      <c r="SMU95" s="206"/>
      <c r="SMW95" s="206"/>
      <c r="SNC95" s="206"/>
      <c r="SND95" s="206"/>
      <c r="SNF95" s="206"/>
      <c r="SNL95" s="206"/>
      <c r="SNM95" s="206"/>
      <c r="SNO95" s="206"/>
      <c r="SNU95" s="206"/>
      <c r="SNV95" s="206"/>
      <c r="SNX95" s="206"/>
      <c r="SOD95" s="206"/>
      <c r="SOE95" s="206"/>
      <c r="SOG95" s="206"/>
      <c r="SOM95" s="206"/>
      <c r="SON95" s="206"/>
      <c r="SOP95" s="206"/>
      <c r="SOV95" s="206"/>
      <c r="SOW95" s="206"/>
      <c r="SOY95" s="206"/>
      <c r="SPE95" s="206"/>
      <c r="SPF95" s="206"/>
      <c r="SPH95" s="206"/>
      <c r="SPN95" s="206"/>
      <c r="SPO95" s="206"/>
      <c r="SPQ95" s="206"/>
      <c r="SPW95" s="206"/>
      <c r="SPX95" s="206"/>
      <c r="SPZ95" s="206"/>
      <c r="SQF95" s="206"/>
      <c r="SQG95" s="206"/>
      <c r="SQI95" s="206"/>
      <c r="SQO95" s="206"/>
      <c r="SQP95" s="206"/>
      <c r="SQR95" s="206"/>
      <c r="SQX95" s="206"/>
      <c r="SQY95" s="206"/>
      <c r="SRA95" s="206"/>
      <c r="SRG95" s="206"/>
      <c r="SRH95" s="206"/>
      <c r="SRJ95" s="206"/>
      <c r="SRP95" s="206"/>
      <c r="SRQ95" s="206"/>
      <c r="SRS95" s="206"/>
      <c r="SRY95" s="206"/>
      <c r="SRZ95" s="206"/>
      <c r="SSB95" s="206"/>
      <c r="SSH95" s="206"/>
      <c r="SSI95" s="206"/>
      <c r="SSK95" s="206"/>
      <c r="SSQ95" s="206"/>
      <c r="SSR95" s="206"/>
      <c r="SST95" s="206"/>
      <c r="SSZ95" s="206"/>
      <c r="STA95" s="206"/>
      <c r="STC95" s="206"/>
      <c r="STI95" s="206"/>
      <c r="STJ95" s="206"/>
      <c r="STL95" s="206"/>
      <c r="STR95" s="206"/>
      <c r="STS95" s="206"/>
      <c r="STU95" s="206"/>
      <c r="SUA95" s="206"/>
      <c r="SUB95" s="206"/>
      <c r="SUD95" s="206"/>
      <c r="SUJ95" s="206"/>
      <c r="SUK95" s="206"/>
      <c r="SUM95" s="206"/>
      <c r="SUS95" s="206"/>
      <c r="SUT95" s="206"/>
      <c r="SUV95" s="206"/>
      <c r="SVB95" s="206"/>
      <c r="SVC95" s="206"/>
      <c r="SVE95" s="206"/>
      <c r="SVK95" s="206"/>
      <c r="SVL95" s="206"/>
      <c r="SVN95" s="206"/>
      <c r="SVT95" s="206"/>
      <c r="SVU95" s="206"/>
      <c r="SVW95" s="206"/>
      <c r="SWC95" s="206"/>
      <c r="SWD95" s="206"/>
      <c r="SWF95" s="206"/>
      <c r="SWL95" s="206"/>
      <c r="SWM95" s="206"/>
      <c r="SWO95" s="206"/>
      <c r="SWU95" s="206"/>
      <c r="SWV95" s="206"/>
      <c r="SWX95" s="206"/>
      <c r="SXD95" s="206"/>
      <c r="SXE95" s="206"/>
      <c r="SXG95" s="206"/>
      <c r="SXM95" s="206"/>
      <c r="SXN95" s="206"/>
      <c r="SXP95" s="206"/>
      <c r="SXV95" s="206"/>
      <c r="SXW95" s="206"/>
      <c r="SXY95" s="206"/>
      <c r="SYE95" s="206"/>
      <c r="SYF95" s="206"/>
      <c r="SYH95" s="206"/>
      <c r="SYN95" s="206"/>
      <c r="SYO95" s="206"/>
      <c r="SYQ95" s="206"/>
      <c r="SYW95" s="206"/>
      <c r="SYX95" s="206"/>
      <c r="SYZ95" s="206"/>
      <c r="SZF95" s="206"/>
      <c r="SZG95" s="206"/>
      <c r="SZI95" s="206"/>
      <c r="SZO95" s="206"/>
      <c r="SZP95" s="206"/>
      <c r="SZR95" s="206"/>
      <c r="SZX95" s="206"/>
      <c r="SZY95" s="206"/>
      <c r="TAA95" s="206"/>
      <c r="TAG95" s="206"/>
      <c r="TAH95" s="206"/>
      <c r="TAJ95" s="206"/>
      <c r="TAP95" s="206"/>
      <c r="TAQ95" s="206"/>
      <c r="TAS95" s="206"/>
      <c r="TAY95" s="206"/>
      <c r="TAZ95" s="206"/>
      <c r="TBB95" s="206"/>
      <c r="TBH95" s="206"/>
      <c r="TBI95" s="206"/>
      <c r="TBK95" s="206"/>
      <c r="TBQ95" s="206"/>
      <c r="TBR95" s="206"/>
      <c r="TBT95" s="206"/>
      <c r="TBZ95" s="206"/>
      <c r="TCA95" s="206"/>
      <c r="TCC95" s="206"/>
      <c r="TCI95" s="206"/>
      <c r="TCJ95" s="206"/>
      <c r="TCL95" s="206"/>
      <c r="TCR95" s="206"/>
      <c r="TCS95" s="206"/>
      <c r="TCU95" s="206"/>
      <c r="TDA95" s="206"/>
      <c r="TDB95" s="206"/>
      <c r="TDD95" s="206"/>
      <c r="TDJ95" s="206"/>
      <c r="TDK95" s="206"/>
      <c r="TDM95" s="206"/>
      <c r="TDS95" s="206"/>
      <c r="TDT95" s="206"/>
      <c r="TDV95" s="206"/>
      <c r="TEB95" s="206"/>
      <c r="TEC95" s="206"/>
      <c r="TEE95" s="206"/>
      <c r="TEK95" s="206"/>
      <c r="TEL95" s="206"/>
      <c r="TEN95" s="206"/>
      <c r="TET95" s="206"/>
      <c r="TEU95" s="206"/>
      <c r="TEW95" s="206"/>
      <c r="TFC95" s="206"/>
      <c r="TFD95" s="206"/>
      <c r="TFF95" s="206"/>
      <c r="TFL95" s="206"/>
      <c r="TFM95" s="206"/>
      <c r="TFO95" s="206"/>
      <c r="TFU95" s="206"/>
      <c r="TFV95" s="206"/>
      <c r="TFX95" s="206"/>
      <c r="TGD95" s="206"/>
      <c r="TGE95" s="206"/>
      <c r="TGG95" s="206"/>
      <c r="TGM95" s="206"/>
      <c r="TGN95" s="206"/>
      <c r="TGP95" s="206"/>
      <c r="TGV95" s="206"/>
      <c r="TGW95" s="206"/>
      <c r="TGY95" s="206"/>
      <c r="THE95" s="206"/>
      <c r="THF95" s="206"/>
      <c r="THH95" s="206"/>
      <c r="THN95" s="206"/>
      <c r="THO95" s="206"/>
      <c r="THQ95" s="206"/>
      <c r="THW95" s="206"/>
      <c r="THX95" s="206"/>
      <c r="THZ95" s="206"/>
      <c r="TIF95" s="206"/>
      <c r="TIG95" s="206"/>
      <c r="TII95" s="206"/>
      <c r="TIO95" s="206"/>
      <c r="TIP95" s="206"/>
      <c r="TIR95" s="206"/>
      <c r="TIX95" s="206"/>
      <c r="TIY95" s="206"/>
      <c r="TJA95" s="206"/>
      <c r="TJG95" s="206"/>
      <c r="TJH95" s="206"/>
      <c r="TJJ95" s="206"/>
      <c r="TJP95" s="206"/>
      <c r="TJQ95" s="206"/>
      <c r="TJS95" s="206"/>
      <c r="TJY95" s="206"/>
      <c r="TJZ95" s="206"/>
      <c r="TKB95" s="206"/>
      <c r="TKH95" s="206"/>
      <c r="TKI95" s="206"/>
      <c r="TKK95" s="206"/>
      <c r="TKQ95" s="206"/>
      <c r="TKR95" s="206"/>
      <c r="TKT95" s="206"/>
      <c r="TKZ95" s="206"/>
      <c r="TLA95" s="206"/>
      <c r="TLC95" s="206"/>
      <c r="TLI95" s="206"/>
      <c r="TLJ95" s="206"/>
      <c r="TLL95" s="206"/>
      <c r="TLR95" s="206"/>
      <c r="TLS95" s="206"/>
      <c r="TLU95" s="206"/>
      <c r="TMA95" s="206"/>
      <c r="TMB95" s="206"/>
      <c r="TMD95" s="206"/>
      <c r="TMJ95" s="206"/>
      <c r="TMK95" s="206"/>
      <c r="TMM95" s="206"/>
      <c r="TMS95" s="206"/>
      <c r="TMT95" s="206"/>
      <c r="TMV95" s="206"/>
      <c r="TNB95" s="206"/>
      <c r="TNC95" s="206"/>
      <c r="TNE95" s="206"/>
      <c r="TNK95" s="206"/>
      <c r="TNL95" s="206"/>
      <c r="TNN95" s="206"/>
      <c r="TNT95" s="206"/>
      <c r="TNU95" s="206"/>
      <c r="TNW95" s="206"/>
      <c r="TOC95" s="206"/>
      <c r="TOD95" s="206"/>
      <c r="TOF95" s="206"/>
      <c r="TOL95" s="206"/>
      <c r="TOM95" s="206"/>
      <c r="TOO95" s="206"/>
      <c r="TOU95" s="206"/>
      <c r="TOV95" s="206"/>
      <c r="TOX95" s="206"/>
      <c r="TPD95" s="206"/>
      <c r="TPE95" s="206"/>
      <c r="TPG95" s="206"/>
      <c r="TPM95" s="206"/>
      <c r="TPN95" s="206"/>
      <c r="TPP95" s="206"/>
      <c r="TPV95" s="206"/>
      <c r="TPW95" s="206"/>
      <c r="TPY95" s="206"/>
      <c r="TQE95" s="206"/>
      <c r="TQF95" s="206"/>
      <c r="TQH95" s="206"/>
      <c r="TQN95" s="206"/>
      <c r="TQO95" s="206"/>
      <c r="TQQ95" s="206"/>
      <c r="TQW95" s="206"/>
      <c r="TQX95" s="206"/>
      <c r="TQZ95" s="206"/>
      <c r="TRF95" s="206"/>
      <c r="TRG95" s="206"/>
      <c r="TRI95" s="206"/>
      <c r="TRO95" s="206"/>
      <c r="TRP95" s="206"/>
      <c r="TRR95" s="206"/>
      <c r="TRX95" s="206"/>
      <c r="TRY95" s="206"/>
      <c r="TSA95" s="206"/>
      <c r="TSG95" s="206"/>
      <c r="TSH95" s="206"/>
      <c r="TSJ95" s="206"/>
      <c r="TSP95" s="206"/>
      <c r="TSQ95" s="206"/>
      <c r="TSS95" s="206"/>
      <c r="TSY95" s="206"/>
      <c r="TSZ95" s="206"/>
      <c r="TTB95" s="206"/>
      <c r="TTH95" s="206"/>
      <c r="TTI95" s="206"/>
      <c r="TTK95" s="206"/>
      <c r="TTQ95" s="206"/>
      <c r="TTR95" s="206"/>
      <c r="TTT95" s="206"/>
      <c r="TTZ95" s="206"/>
      <c r="TUA95" s="206"/>
      <c r="TUC95" s="206"/>
      <c r="TUI95" s="206"/>
      <c r="TUJ95" s="206"/>
      <c r="TUL95" s="206"/>
      <c r="TUR95" s="206"/>
      <c r="TUS95" s="206"/>
      <c r="TUU95" s="206"/>
      <c r="TVA95" s="206"/>
      <c r="TVB95" s="206"/>
      <c r="TVD95" s="206"/>
      <c r="TVJ95" s="206"/>
      <c r="TVK95" s="206"/>
      <c r="TVM95" s="206"/>
      <c r="TVS95" s="206"/>
      <c r="TVT95" s="206"/>
      <c r="TVV95" s="206"/>
      <c r="TWB95" s="206"/>
      <c r="TWC95" s="206"/>
      <c r="TWE95" s="206"/>
      <c r="TWK95" s="206"/>
      <c r="TWL95" s="206"/>
      <c r="TWN95" s="206"/>
      <c r="TWT95" s="206"/>
      <c r="TWU95" s="206"/>
      <c r="TWW95" s="206"/>
      <c r="TXC95" s="206"/>
      <c r="TXD95" s="206"/>
      <c r="TXF95" s="206"/>
      <c r="TXL95" s="206"/>
      <c r="TXM95" s="206"/>
      <c r="TXO95" s="206"/>
      <c r="TXU95" s="206"/>
      <c r="TXV95" s="206"/>
      <c r="TXX95" s="206"/>
      <c r="TYD95" s="206"/>
      <c r="TYE95" s="206"/>
      <c r="TYG95" s="206"/>
      <c r="TYM95" s="206"/>
      <c r="TYN95" s="206"/>
      <c r="TYP95" s="206"/>
      <c r="TYV95" s="206"/>
      <c r="TYW95" s="206"/>
      <c r="TYY95" s="206"/>
      <c r="TZE95" s="206"/>
      <c r="TZF95" s="206"/>
      <c r="TZH95" s="206"/>
      <c r="TZN95" s="206"/>
      <c r="TZO95" s="206"/>
      <c r="TZQ95" s="206"/>
      <c r="TZW95" s="206"/>
      <c r="TZX95" s="206"/>
      <c r="TZZ95" s="206"/>
      <c r="UAF95" s="206"/>
      <c r="UAG95" s="206"/>
      <c r="UAI95" s="206"/>
      <c r="UAO95" s="206"/>
      <c r="UAP95" s="206"/>
      <c r="UAR95" s="206"/>
      <c r="UAX95" s="206"/>
      <c r="UAY95" s="206"/>
      <c r="UBA95" s="206"/>
      <c r="UBG95" s="206"/>
      <c r="UBH95" s="206"/>
      <c r="UBJ95" s="206"/>
      <c r="UBP95" s="206"/>
      <c r="UBQ95" s="206"/>
      <c r="UBS95" s="206"/>
      <c r="UBY95" s="206"/>
      <c r="UBZ95" s="206"/>
      <c r="UCB95" s="206"/>
      <c r="UCH95" s="206"/>
      <c r="UCI95" s="206"/>
      <c r="UCK95" s="206"/>
      <c r="UCQ95" s="206"/>
      <c r="UCR95" s="206"/>
      <c r="UCT95" s="206"/>
      <c r="UCZ95" s="206"/>
      <c r="UDA95" s="206"/>
      <c r="UDC95" s="206"/>
      <c r="UDI95" s="206"/>
      <c r="UDJ95" s="206"/>
      <c r="UDL95" s="206"/>
      <c r="UDR95" s="206"/>
      <c r="UDS95" s="206"/>
      <c r="UDU95" s="206"/>
      <c r="UEA95" s="206"/>
      <c r="UEB95" s="206"/>
      <c r="UED95" s="206"/>
      <c r="UEJ95" s="206"/>
      <c r="UEK95" s="206"/>
      <c r="UEM95" s="206"/>
      <c r="UES95" s="206"/>
      <c r="UET95" s="206"/>
      <c r="UEV95" s="206"/>
      <c r="UFB95" s="206"/>
      <c r="UFC95" s="206"/>
      <c r="UFE95" s="206"/>
      <c r="UFK95" s="206"/>
      <c r="UFL95" s="206"/>
      <c r="UFN95" s="206"/>
      <c r="UFT95" s="206"/>
      <c r="UFU95" s="206"/>
      <c r="UFW95" s="206"/>
      <c r="UGC95" s="206"/>
      <c r="UGD95" s="206"/>
      <c r="UGF95" s="206"/>
      <c r="UGL95" s="206"/>
      <c r="UGM95" s="206"/>
      <c r="UGO95" s="206"/>
      <c r="UGU95" s="206"/>
      <c r="UGV95" s="206"/>
      <c r="UGX95" s="206"/>
      <c r="UHD95" s="206"/>
      <c r="UHE95" s="206"/>
      <c r="UHG95" s="206"/>
      <c r="UHM95" s="206"/>
      <c r="UHN95" s="206"/>
      <c r="UHP95" s="206"/>
      <c r="UHV95" s="206"/>
      <c r="UHW95" s="206"/>
      <c r="UHY95" s="206"/>
      <c r="UIE95" s="206"/>
      <c r="UIF95" s="206"/>
      <c r="UIH95" s="206"/>
      <c r="UIN95" s="206"/>
      <c r="UIO95" s="206"/>
      <c r="UIQ95" s="206"/>
      <c r="UIW95" s="206"/>
      <c r="UIX95" s="206"/>
      <c r="UIZ95" s="206"/>
      <c r="UJF95" s="206"/>
      <c r="UJG95" s="206"/>
      <c r="UJI95" s="206"/>
      <c r="UJO95" s="206"/>
      <c r="UJP95" s="206"/>
      <c r="UJR95" s="206"/>
      <c r="UJX95" s="206"/>
      <c r="UJY95" s="206"/>
      <c r="UKA95" s="206"/>
      <c r="UKG95" s="206"/>
      <c r="UKH95" s="206"/>
      <c r="UKJ95" s="206"/>
      <c r="UKP95" s="206"/>
      <c r="UKQ95" s="206"/>
      <c r="UKS95" s="206"/>
      <c r="UKY95" s="206"/>
      <c r="UKZ95" s="206"/>
      <c r="ULB95" s="206"/>
      <c r="ULH95" s="206"/>
      <c r="ULI95" s="206"/>
      <c r="ULK95" s="206"/>
      <c r="ULQ95" s="206"/>
      <c r="ULR95" s="206"/>
      <c r="ULT95" s="206"/>
      <c r="ULZ95" s="206"/>
      <c r="UMA95" s="206"/>
      <c r="UMC95" s="206"/>
      <c r="UMI95" s="206"/>
      <c r="UMJ95" s="206"/>
      <c r="UML95" s="206"/>
      <c r="UMR95" s="206"/>
      <c r="UMS95" s="206"/>
      <c r="UMU95" s="206"/>
      <c r="UNA95" s="206"/>
      <c r="UNB95" s="206"/>
      <c r="UND95" s="206"/>
      <c r="UNJ95" s="206"/>
      <c r="UNK95" s="206"/>
      <c r="UNM95" s="206"/>
      <c r="UNS95" s="206"/>
      <c r="UNT95" s="206"/>
      <c r="UNV95" s="206"/>
      <c r="UOB95" s="206"/>
      <c r="UOC95" s="206"/>
      <c r="UOE95" s="206"/>
      <c r="UOK95" s="206"/>
      <c r="UOL95" s="206"/>
      <c r="UON95" s="206"/>
      <c r="UOT95" s="206"/>
      <c r="UOU95" s="206"/>
      <c r="UOW95" s="206"/>
      <c r="UPC95" s="206"/>
      <c r="UPD95" s="206"/>
      <c r="UPF95" s="206"/>
      <c r="UPL95" s="206"/>
      <c r="UPM95" s="206"/>
      <c r="UPO95" s="206"/>
      <c r="UPU95" s="206"/>
      <c r="UPV95" s="206"/>
      <c r="UPX95" s="206"/>
      <c r="UQD95" s="206"/>
      <c r="UQE95" s="206"/>
      <c r="UQG95" s="206"/>
      <c r="UQM95" s="206"/>
      <c r="UQN95" s="206"/>
      <c r="UQP95" s="206"/>
      <c r="UQV95" s="206"/>
      <c r="UQW95" s="206"/>
      <c r="UQY95" s="206"/>
      <c r="URE95" s="206"/>
      <c r="URF95" s="206"/>
      <c r="URH95" s="206"/>
      <c r="URN95" s="206"/>
      <c r="URO95" s="206"/>
      <c r="URQ95" s="206"/>
      <c r="URW95" s="206"/>
      <c r="URX95" s="206"/>
      <c r="URZ95" s="206"/>
      <c r="USF95" s="206"/>
      <c r="USG95" s="206"/>
      <c r="USI95" s="206"/>
      <c r="USO95" s="206"/>
      <c r="USP95" s="206"/>
      <c r="USR95" s="206"/>
      <c r="USX95" s="206"/>
      <c r="USY95" s="206"/>
      <c r="UTA95" s="206"/>
      <c r="UTG95" s="206"/>
      <c r="UTH95" s="206"/>
      <c r="UTJ95" s="206"/>
      <c r="UTP95" s="206"/>
      <c r="UTQ95" s="206"/>
      <c r="UTS95" s="206"/>
      <c r="UTY95" s="206"/>
      <c r="UTZ95" s="206"/>
      <c r="UUB95" s="206"/>
      <c r="UUH95" s="206"/>
      <c r="UUI95" s="206"/>
      <c r="UUK95" s="206"/>
      <c r="UUQ95" s="206"/>
      <c r="UUR95" s="206"/>
      <c r="UUT95" s="206"/>
      <c r="UUZ95" s="206"/>
      <c r="UVA95" s="206"/>
      <c r="UVC95" s="206"/>
      <c r="UVI95" s="206"/>
      <c r="UVJ95" s="206"/>
      <c r="UVL95" s="206"/>
      <c r="UVR95" s="206"/>
      <c r="UVS95" s="206"/>
      <c r="UVU95" s="206"/>
      <c r="UWA95" s="206"/>
      <c r="UWB95" s="206"/>
      <c r="UWD95" s="206"/>
      <c r="UWJ95" s="206"/>
      <c r="UWK95" s="206"/>
      <c r="UWM95" s="206"/>
      <c r="UWS95" s="206"/>
      <c r="UWT95" s="206"/>
      <c r="UWV95" s="206"/>
      <c r="UXB95" s="206"/>
      <c r="UXC95" s="206"/>
      <c r="UXE95" s="206"/>
      <c r="UXK95" s="206"/>
      <c r="UXL95" s="206"/>
      <c r="UXN95" s="206"/>
      <c r="UXT95" s="206"/>
      <c r="UXU95" s="206"/>
      <c r="UXW95" s="206"/>
      <c r="UYC95" s="206"/>
      <c r="UYD95" s="206"/>
      <c r="UYF95" s="206"/>
      <c r="UYL95" s="206"/>
      <c r="UYM95" s="206"/>
      <c r="UYO95" s="206"/>
      <c r="UYU95" s="206"/>
      <c r="UYV95" s="206"/>
      <c r="UYX95" s="206"/>
      <c r="UZD95" s="206"/>
      <c r="UZE95" s="206"/>
      <c r="UZG95" s="206"/>
      <c r="UZM95" s="206"/>
      <c r="UZN95" s="206"/>
      <c r="UZP95" s="206"/>
      <c r="UZV95" s="206"/>
      <c r="UZW95" s="206"/>
      <c r="UZY95" s="206"/>
      <c r="VAE95" s="206"/>
      <c r="VAF95" s="206"/>
      <c r="VAH95" s="206"/>
      <c r="VAN95" s="206"/>
      <c r="VAO95" s="206"/>
      <c r="VAQ95" s="206"/>
      <c r="VAW95" s="206"/>
      <c r="VAX95" s="206"/>
      <c r="VAZ95" s="206"/>
      <c r="VBF95" s="206"/>
      <c r="VBG95" s="206"/>
      <c r="VBI95" s="206"/>
      <c r="VBO95" s="206"/>
      <c r="VBP95" s="206"/>
      <c r="VBR95" s="206"/>
      <c r="VBX95" s="206"/>
      <c r="VBY95" s="206"/>
      <c r="VCA95" s="206"/>
      <c r="VCG95" s="206"/>
      <c r="VCH95" s="206"/>
      <c r="VCJ95" s="206"/>
      <c r="VCP95" s="206"/>
      <c r="VCQ95" s="206"/>
      <c r="VCS95" s="206"/>
      <c r="VCY95" s="206"/>
      <c r="VCZ95" s="206"/>
      <c r="VDB95" s="206"/>
      <c r="VDH95" s="206"/>
      <c r="VDI95" s="206"/>
      <c r="VDK95" s="206"/>
      <c r="VDQ95" s="206"/>
      <c r="VDR95" s="206"/>
      <c r="VDT95" s="206"/>
      <c r="VDZ95" s="206"/>
      <c r="VEA95" s="206"/>
      <c r="VEC95" s="206"/>
      <c r="VEI95" s="206"/>
      <c r="VEJ95" s="206"/>
      <c r="VEL95" s="206"/>
      <c r="VER95" s="206"/>
      <c r="VES95" s="206"/>
      <c r="VEU95" s="206"/>
      <c r="VFA95" s="206"/>
      <c r="VFB95" s="206"/>
      <c r="VFD95" s="206"/>
      <c r="VFJ95" s="206"/>
      <c r="VFK95" s="206"/>
      <c r="VFM95" s="206"/>
      <c r="VFS95" s="206"/>
      <c r="VFT95" s="206"/>
      <c r="VFV95" s="206"/>
      <c r="VGB95" s="206"/>
      <c r="VGC95" s="206"/>
      <c r="VGE95" s="206"/>
      <c r="VGK95" s="206"/>
      <c r="VGL95" s="206"/>
      <c r="VGN95" s="206"/>
      <c r="VGT95" s="206"/>
      <c r="VGU95" s="206"/>
      <c r="VGW95" s="206"/>
      <c r="VHC95" s="206"/>
      <c r="VHD95" s="206"/>
      <c r="VHF95" s="206"/>
      <c r="VHL95" s="206"/>
      <c r="VHM95" s="206"/>
      <c r="VHO95" s="206"/>
      <c r="VHU95" s="206"/>
      <c r="VHV95" s="206"/>
      <c r="VHX95" s="206"/>
      <c r="VID95" s="206"/>
      <c r="VIE95" s="206"/>
      <c r="VIG95" s="206"/>
      <c r="VIM95" s="206"/>
      <c r="VIN95" s="206"/>
      <c r="VIP95" s="206"/>
      <c r="VIV95" s="206"/>
      <c r="VIW95" s="206"/>
      <c r="VIY95" s="206"/>
      <c r="VJE95" s="206"/>
      <c r="VJF95" s="206"/>
      <c r="VJH95" s="206"/>
      <c r="VJN95" s="206"/>
      <c r="VJO95" s="206"/>
      <c r="VJQ95" s="206"/>
      <c r="VJW95" s="206"/>
      <c r="VJX95" s="206"/>
      <c r="VJZ95" s="206"/>
      <c r="VKF95" s="206"/>
      <c r="VKG95" s="206"/>
      <c r="VKI95" s="206"/>
      <c r="VKO95" s="206"/>
      <c r="VKP95" s="206"/>
      <c r="VKR95" s="206"/>
      <c r="VKX95" s="206"/>
      <c r="VKY95" s="206"/>
      <c r="VLA95" s="206"/>
      <c r="VLG95" s="206"/>
      <c r="VLH95" s="206"/>
      <c r="VLJ95" s="206"/>
      <c r="VLP95" s="206"/>
      <c r="VLQ95" s="206"/>
      <c r="VLS95" s="206"/>
      <c r="VLY95" s="206"/>
      <c r="VLZ95" s="206"/>
      <c r="VMB95" s="206"/>
      <c r="VMH95" s="206"/>
      <c r="VMI95" s="206"/>
      <c r="VMK95" s="206"/>
      <c r="VMQ95" s="206"/>
      <c r="VMR95" s="206"/>
      <c r="VMT95" s="206"/>
      <c r="VMZ95" s="206"/>
      <c r="VNA95" s="206"/>
      <c r="VNC95" s="206"/>
      <c r="VNI95" s="206"/>
      <c r="VNJ95" s="206"/>
      <c r="VNL95" s="206"/>
      <c r="VNR95" s="206"/>
      <c r="VNS95" s="206"/>
      <c r="VNU95" s="206"/>
      <c r="VOA95" s="206"/>
      <c r="VOB95" s="206"/>
      <c r="VOD95" s="206"/>
      <c r="VOJ95" s="206"/>
      <c r="VOK95" s="206"/>
      <c r="VOM95" s="206"/>
      <c r="VOS95" s="206"/>
      <c r="VOT95" s="206"/>
      <c r="VOV95" s="206"/>
      <c r="VPB95" s="206"/>
      <c r="VPC95" s="206"/>
      <c r="VPE95" s="206"/>
      <c r="VPK95" s="206"/>
      <c r="VPL95" s="206"/>
      <c r="VPN95" s="206"/>
      <c r="VPT95" s="206"/>
      <c r="VPU95" s="206"/>
      <c r="VPW95" s="206"/>
      <c r="VQC95" s="206"/>
      <c r="VQD95" s="206"/>
      <c r="VQF95" s="206"/>
      <c r="VQL95" s="206"/>
      <c r="VQM95" s="206"/>
      <c r="VQO95" s="206"/>
      <c r="VQU95" s="206"/>
      <c r="VQV95" s="206"/>
      <c r="VQX95" s="206"/>
      <c r="VRD95" s="206"/>
      <c r="VRE95" s="206"/>
      <c r="VRG95" s="206"/>
      <c r="VRM95" s="206"/>
      <c r="VRN95" s="206"/>
      <c r="VRP95" s="206"/>
      <c r="VRV95" s="206"/>
      <c r="VRW95" s="206"/>
      <c r="VRY95" s="206"/>
      <c r="VSE95" s="206"/>
      <c r="VSF95" s="206"/>
      <c r="VSH95" s="206"/>
      <c r="VSN95" s="206"/>
      <c r="VSO95" s="206"/>
      <c r="VSQ95" s="206"/>
      <c r="VSW95" s="206"/>
      <c r="VSX95" s="206"/>
      <c r="VSZ95" s="206"/>
      <c r="VTF95" s="206"/>
      <c r="VTG95" s="206"/>
      <c r="VTI95" s="206"/>
      <c r="VTO95" s="206"/>
      <c r="VTP95" s="206"/>
      <c r="VTR95" s="206"/>
      <c r="VTX95" s="206"/>
      <c r="VTY95" s="206"/>
      <c r="VUA95" s="206"/>
      <c r="VUG95" s="206"/>
      <c r="VUH95" s="206"/>
      <c r="VUJ95" s="206"/>
      <c r="VUP95" s="206"/>
      <c r="VUQ95" s="206"/>
      <c r="VUS95" s="206"/>
      <c r="VUY95" s="206"/>
      <c r="VUZ95" s="206"/>
      <c r="VVB95" s="206"/>
      <c r="VVH95" s="206"/>
      <c r="VVI95" s="206"/>
      <c r="VVK95" s="206"/>
      <c r="VVQ95" s="206"/>
      <c r="VVR95" s="206"/>
      <c r="VVT95" s="206"/>
      <c r="VVZ95" s="206"/>
      <c r="VWA95" s="206"/>
      <c r="VWC95" s="206"/>
      <c r="VWI95" s="206"/>
      <c r="VWJ95" s="206"/>
      <c r="VWL95" s="206"/>
      <c r="VWR95" s="206"/>
      <c r="VWS95" s="206"/>
      <c r="VWU95" s="206"/>
      <c r="VXA95" s="206"/>
      <c r="VXB95" s="206"/>
      <c r="VXD95" s="206"/>
      <c r="VXJ95" s="206"/>
      <c r="VXK95" s="206"/>
      <c r="VXM95" s="206"/>
      <c r="VXS95" s="206"/>
      <c r="VXT95" s="206"/>
      <c r="VXV95" s="206"/>
      <c r="VYB95" s="206"/>
      <c r="VYC95" s="206"/>
      <c r="VYE95" s="206"/>
      <c r="VYK95" s="206"/>
      <c r="VYL95" s="206"/>
      <c r="VYN95" s="206"/>
      <c r="VYT95" s="206"/>
      <c r="VYU95" s="206"/>
      <c r="VYW95" s="206"/>
      <c r="VZC95" s="206"/>
      <c r="VZD95" s="206"/>
      <c r="VZF95" s="206"/>
      <c r="VZL95" s="206"/>
      <c r="VZM95" s="206"/>
      <c r="VZO95" s="206"/>
      <c r="VZU95" s="206"/>
      <c r="VZV95" s="206"/>
      <c r="VZX95" s="206"/>
      <c r="WAD95" s="206"/>
      <c r="WAE95" s="206"/>
      <c r="WAG95" s="206"/>
      <c r="WAM95" s="206"/>
      <c r="WAN95" s="206"/>
      <c r="WAP95" s="206"/>
      <c r="WAV95" s="206"/>
      <c r="WAW95" s="206"/>
      <c r="WAY95" s="206"/>
      <c r="WBE95" s="206"/>
      <c r="WBF95" s="206"/>
      <c r="WBH95" s="206"/>
      <c r="WBN95" s="206"/>
      <c r="WBO95" s="206"/>
      <c r="WBQ95" s="206"/>
      <c r="WBW95" s="206"/>
      <c r="WBX95" s="206"/>
      <c r="WBZ95" s="206"/>
      <c r="WCF95" s="206"/>
      <c r="WCG95" s="206"/>
      <c r="WCI95" s="206"/>
      <c r="WCO95" s="206"/>
      <c r="WCP95" s="206"/>
      <c r="WCR95" s="206"/>
      <c r="WCX95" s="206"/>
      <c r="WCY95" s="206"/>
      <c r="WDA95" s="206"/>
      <c r="WDG95" s="206"/>
      <c r="WDH95" s="206"/>
      <c r="WDJ95" s="206"/>
      <c r="WDP95" s="206"/>
      <c r="WDQ95" s="206"/>
      <c r="WDS95" s="206"/>
      <c r="WDY95" s="206"/>
      <c r="WDZ95" s="206"/>
      <c r="WEB95" s="206"/>
      <c r="WEH95" s="206"/>
      <c r="WEI95" s="206"/>
      <c r="WEK95" s="206"/>
      <c r="WEQ95" s="206"/>
      <c r="WER95" s="206"/>
      <c r="WET95" s="206"/>
      <c r="WEZ95" s="206"/>
      <c r="WFA95" s="206"/>
      <c r="WFC95" s="206"/>
      <c r="WFI95" s="206"/>
      <c r="WFJ95" s="206"/>
      <c r="WFL95" s="206"/>
      <c r="WFR95" s="206"/>
      <c r="WFS95" s="206"/>
      <c r="WFU95" s="206"/>
      <c r="WGA95" s="206"/>
      <c r="WGB95" s="206"/>
      <c r="WGD95" s="206"/>
      <c r="WGJ95" s="206"/>
      <c r="WGK95" s="206"/>
      <c r="WGM95" s="206"/>
      <c r="WGS95" s="206"/>
      <c r="WGT95" s="206"/>
      <c r="WGV95" s="206"/>
      <c r="WHB95" s="206"/>
      <c r="WHC95" s="206"/>
      <c r="WHE95" s="206"/>
      <c r="WHK95" s="206"/>
      <c r="WHL95" s="206"/>
      <c r="WHN95" s="206"/>
      <c r="WHT95" s="206"/>
      <c r="WHU95" s="206"/>
      <c r="WHW95" s="206"/>
      <c r="WIC95" s="206"/>
      <c r="WID95" s="206"/>
      <c r="WIF95" s="206"/>
      <c r="WIL95" s="206"/>
      <c r="WIM95" s="206"/>
      <c r="WIO95" s="206"/>
      <c r="WIU95" s="206"/>
      <c r="WIV95" s="206"/>
      <c r="WIX95" s="206"/>
      <c r="WJD95" s="206"/>
      <c r="WJE95" s="206"/>
      <c r="WJG95" s="206"/>
      <c r="WJM95" s="206"/>
      <c r="WJN95" s="206"/>
      <c r="WJP95" s="206"/>
      <c r="WJV95" s="206"/>
      <c r="WJW95" s="206"/>
      <c r="WJY95" s="206"/>
      <c r="WKE95" s="206"/>
      <c r="WKF95" s="206"/>
      <c r="WKH95" s="206"/>
      <c r="WKN95" s="206"/>
      <c r="WKO95" s="206"/>
      <c r="WKQ95" s="206"/>
      <c r="WKW95" s="206"/>
      <c r="WKX95" s="206"/>
      <c r="WKZ95" s="206"/>
      <c r="WLF95" s="206"/>
      <c r="WLG95" s="206"/>
      <c r="WLI95" s="206"/>
      <c r="WLO95" s="206"/>
      <c r="WLP95" s="206"/>
      <c r="WLR95" s="206"/>
      <c r="WLX95" s="206"/>
      <c r="WLY95" s="206"/>
      <c r="WMA95" s="206"/>
      <c r="WMG95" s="206"/>
      <c r="WMH95" s="206"/>
      <c r="WMJ95" s="206"/>
      <c r="WMP95" s="206"/>
      <c r="WMQ95" s="206"/>
      <c r="WMS95" s="206"/>
      <c r="WMY95" s="206"/>
      <c r="WMZ95" s="206"/>
      <c r="WNB95" s="206"/>
      <c r="WNH95" s="206"/>
      <c r="WNI95" s="206"/>
      <c r="WNK95" s="206"/>
      <c r="WNQ95" s="206"/>
      <c r="WNR95" s="206"/>
      <c r="WNT95" s="206"/>
      <c r="WNZ95" s="206"/>
      <c r="WOA95" s="206"/>
      <c r="WOC95" s="206"/>
      <c r="WOI95" s="206"/>
      <c r="WOJ95" s="206"/>
      <c r="WOL95" s="206"/>
      <c r="WOR95" s="206"/>
      <c r="WOS95" s="206"/>
      <c r="WOU95" s="206"/>
      <c r="WPA95" s="206"/>
      <c r="WPB95" s="206"/>
      <c r="WPD95" s="206"/>
      <c r="WPJ95" s="206"/>
      <c r="WPK95" s="206"/>
      <c r="WPM95" s="206"/>
      <c r="WPS95" s="206"/>
      <c r="WPT95" s="206"/>
      <c r="WPV95" s="206"/>
      <c r="WQB95" s="206"/>
      <c r="WQC95" s="206"/>
      <c r="WQE95" s="206"/>
      <c r="WQK95" s="206"/>
      <c r="WQL95" s="206"/>
      <c r="WQN95" s="206"/>
      <c r="WQT95" s="206"/>
      <c r="WQU95" s="206"/>
      <c r="WQW95" s="206"/>
      <c r="WRC95" s="206"/>
      <c r="WRD95" s="206"/>
      <c r="WRF95" s="206"/>
      <c r="WRL95" s="206"/>
      <c r="WRM95" s="206"/>
      <c r="WRO95" s="206"/>
      <c r="WRU95" s="206"/>
      <c r="WRV95" s="206"/>
      <c r="WRX95" s="206"/>
      <c r="WSD95" s="206"/>
      <c r="WSE95" s="206"/>
      <c r="WSG95" s="206"/>
      <c r="WSM95" s="206"/>
      <c r="WSN95" s="206"/>
      <c r="WSP95" s="206"/>
      <c r="WSV95" s="206"/>
      <c r="WSW95" s="206"/>
      <c r="WSY95" s="206"/>
      <c r="WTE95" s="206"/>
      <c r="WTF95" s="206"/>
      <c r="WTH95" s="206"/>
      <c r="WTN95" s="206"/>
      <c r="WTO95" s="206"/>
      <c r="WTQ95" s="206"/>
      <c r="WTW95" s="206"/>
      <c r="WTX95" s="206"/>
      <c r="WTZ95" s="206"/>
      <c r="WUF95" s="206"/>
      <c r="WUG95" s="206"/>
      <c r="WUI95" s="206"/>
      <c r="WUO95" s="206"/>
      <c r="WUP95" s="206"/>
      <c r="WUR95" s="206"/>
      <c r="WUX95" s="206"/>
      <c r="WUY95" s="206"/>
      <c r="WVA95" s="206"/>
      <c r="WVG95" s="206"/>
      <c r="WVH95" s="206"/>
      <c r="WVJ95" s="206"/>
      <c r="WVP95" s="206"/>
      <c r="WVQ95" s="206"/>
      <c r="WVS95" s="206"/>
      <c r="WVY95" s="206"/>
      <c r="WVZ95" s="206"/>
      <c r="WWB95" s="206"/>
      <c r="WWH95" s="206"/>
      <c r="WWI95" s="206"/>
      <c r="WWK95" s="206"/>
      <c r="WWQ95" s="206"/>
      <c r="WWR95" s="206"/>
      <c r="WWT95" s="206"/>
      <c r="WWZ95" s="206"/>
      <c r="WXA95" s="206"/>
      <c r="WXC95" s="206"/>
      <c r="WXI95" s="206"/>
      <c r="WXJ95" s="206"/>
      <c r="WXL95" s="206"/>
      <c r="WXR95" s="206"/>
      <c r="WXS95" s="206"/>
      <c r="WXU95" s="206"/>
      <c r="WYA95" s="206"/>
      <c r="WYB95" s="206"/>
      <c r="WYD95" s="206"/>
      <c r="WYJ95" s="206"/>
      <c r="WYK95" s="206"/>
      <c r="WYM95" s="206"/>
      <c r="WYS95" s="206"/>
      <c r="WYT95" s="206"/>
      <c r="WYV95" s="206"/>
      <c r="WZB95" s="206"/>
      <c r="WZC95" s="206"/>
      <c r="WZE95" s="206"/>
      <c r="WZK95" s="206"/>
      <c r="WZL95" s="206"/>
      <c r="WZN95" s="206"/>
      <c r="WZT95" s="206"/>
      <c r="WZU95" s="206"/>
      <c r="WZW95" s="206"/>
      <c r="XAC95" s="206"/>
      <c r="XAD95" s="206"/>
      <c r="XAF95" s="206"/>
      <c r="XAL95" s="206"/>
      <c r="XAM95" s="206"/>
      <c r="XAO95" s="206"/>
      <c r="XAU95" s="206"/>
      <c r="XAV95" s="206"/>
      <c r="XAX95" s="206"/>
      <c r="XBD95" s="206"/>
      <c r="XBE95" s="206"/>
      <c r="XBG95" s="206"/>
      <c r="XBM95" s="206"/>
      <c r="XBN95" s="206"/>
      <c r="XBP95" s="206"/>
      <c r="XBV95" s="206"/>
      <c r="XBW95" s="206"/>
      <c r="XBY95" s="206"/>
      <c r="XCE95" s="206"/>
      <c r="XCF95" s="206"/>
      <c r="XCH95" s="206"/>
      <c r="XCN95" s="206"/>
      <c r="XCO95" s="206"/>
      <c r="XCQ95" s="206"/>
      <c r="XCW95" s="206"/>
      <c r="XCX95" s="206"/>
      <c r="XCZ95" s="206"/>
      <c r="XDF95" s="206"/>
      <c r="XDG95" s="206"/>
      <c r="XDI95" s="206"/>
      <c r="XDO95" s="206"/>
      <c r="XDP95" s="206"/>
      <c r="XDR95" s="206"/>
      <c r="XDX95" s="206"/>
      <c r="XDY95" s="206"/>
      <c r="XEA95" s="206"/>
      <c r="XEG95" s="206"/>
      <c r="XEH95" s="206"/>
      <c r="XEJ95" s="206"/>
      <c r="XEP95" s="206"/>
      <c r="XEQ95" s="206"/>
      <c r="XES95" s="206"/>
      <c r="XEY95" s="206"/>
      <c r="XEZ95" s="206"/>
      <c r="XFB95" s="206"/>
    </row>
    <row r="96" spans="1:1019 1025:2045 2051:3071 3077:4095 4097:6140 6146:7166 7172:8192 8198:9216 9218:10235 10241:11261 11267:12287 12293:13311 13313:15356 15362:16382" ht="19.5" thickBot="1" x14ac:dyDescent="0.35">
      <c r="A96" s="215">
        <v>47813041</v>
      </c>
      <c r="B96" s="214" t="s">
        <v>100</v>
      </c>
      <c r="C96" s="215" t="s">
        <v>12</v>
      </c>
      <c r="D96" s="215">
        <v>3</v>
      </c>
      <c r="E96" s="213">
        <v>39</v>
      </c>
      <c r="F96" s="213"/>
      <c r="G96" s="213"/>
      <c r="H96" s="213"/>
      <c r="I96" s="213"/>
    </row>
    <row r="97" spans="1:9" ht="19.5" thickBot="1" x14ac:dyDescent="0.35">
      <c r="A97" s="215">
        <v>47813042</v>
      </c>
      <c r="B97" s="214" t="s">
        <v>101</v>
      </c>
      <c r="C97" s="215" t="s">
        <v>12</v>
      </c>
      <c r="D97" s="215">
        <v>0.5</v>
      </c>
      <c r="E97" s="213">
        <v>7</v>
      </c>
      <c r="F97" s="213"/>
      <c r="G97" s="213"/>
      <c r="H97" s="213"/>
      <c r="I97" s="213"/>
    </row>
    <row r="98" spans="1:9" ht="19.5" thickBot="1" x14ac:dyDescent="0.35">
      <c r="A98" s="215">
        <v>47813055</v>
      </c>
      <c r="B98" s="214" t="s">
        <v>102</v>
      </c>
      <c r="C98" s="215" t="s">
        <v>46</v>
      </c>
      <c r="D98" s="215">
        <v>3.25</v>
      </c>
      <c r="E98" s="213">
        <v>3</v>
      </c>
      <c r="F98" s="213">
        <v>36</v>
      </c>
      <c r="G98" s="213"/>
      <c r="H98" s="213"/>
      <c r="I98" s="213"/>
    </row>
    <row r="99" spans="1:9" ht="19.5" thickBot="1" x14ac:dyDescent="0.35">
      <c r="A99" s="215">
        <v>47810015</v>
      </c>
      <c r="B99" s="214" t="s">
        <v>104</v>
      </c>
      <c r="C99" s="215" t="s">
        <v>73</v>
      </c>
      <c r="D99" s="215">
        <v>1</v>
      </c>
      <c r="E99" s="213">
        <v>13</v>
      </c>
      <c r="F99" s="213"/>
      <c r="G99" s="213"/>
      <c r="H99" s="213"/>
      <c r="I99" s="213"/>
    </row>
    <row r="100" spans="1:9" ht="19.5" thickBot="1" x14ac:dyDescent="0.35">
      <c r="A100" s="215">
        <v>47813851</v>
      </c>
      <c r="B100" s="214" t="s">
        <v>105</v>
      </c>
      <c r="C100" s="215" t="s">
        <v>39</v>
      </c>
      <c r="D100" s="215">
        <v>11.5</v>
      </c>
      <c r="E100" s="213"/>
      <c r="F100" s="213"/>
      <c r="G100" s="213"/>
      <c r="H100" s="213">
        <v>600</v>
      </c>
      <c r="I100" s="213"/>
    </row>
    <row r="101" spans="1:9" ht="19.5" thickBot="1" x14ac:dyDescent="0.35">
      <c r="A101" s="163"/>
      <c r="B101" s="161" t="s">
        <v>106</v>
      </c>
      <c r="C101" s="163"/>
      <c r="D101" s="163">
        <f>SUM(D96:D100)</f>
        <v>19.25</v>
      </c>
      <c r="E101" s="163">
        <f>SUM(E100:E100)</f>
        <v>0</v>
      </c>
      <c r="F101" s="163"/>
      <c r="G101" s="163"/>
      <c r="H101" s="163"/>
      <c r="I101" s="163"/>
    </row>
    <row r="102" spans="1:9" s="212" customFormat="1" ht="19.5" thickBot="1" x14ac:dyDescent="0.35">
      <c r="A102" s="209"/>
      <c r="B102" s="210" t="s">
        <v>93</v>
      </c>
      <c r="C102" s="209"/>
      <c r="D102" s="209">
        <v>2</v>
      </c>
      <c r="E102" s="211"/>
      <c r="F102" s="211"/>
      <c r="G102" s="211"/>
      <c r="H102" s="211"/>
      <c r="I102" s="211"/>
    </row>
    <row r="103" spans="1:9" ht="19.5" thickBot="1" x14ac:dyDescent="0.35">
      <c r="A103" s="166">
        <v>47313021</v>
      </c>
      <c r="B103" s="164" t="s">
        <v>94</v>
      </c>
      <c r="C103" s="166" t="s">
        <v>95</v>
      </c>
      <c r="D103" s="166">
        <v>2</v>
      </c>
      <c r="E103" s="167">
        <v>26</v>
      </c>
      <c r="F103" s="167"/>
      <c r="G103" s="167"/>
      <c r="H103" s="167"/>
      <c r="I103" s="167"/>
    </row>
    <row r="104" spans="1:9" ht="19.5" thickBot="1" x14ac:dyDescent="0.35">
      <c r="A104" s="166">
        <v>47813070</v>
      </c>
      <c r="B104" s="164" t="s">
        <v>169</v>
      </c>
      <c r="C104" s="166" t="s">
        <v>95</v>
      </c>
      <c r="D104" s="166">
        <v>2</v>
      </c>
      <c r="E104" s="167">
        <v>26</v>
      </c>
      <c r="F104" s="167"/>
      <c r="G104" s="167"/>
      <c r="H104" s="167"/>
      <c r="I104" s="167"/>
    </row>
    <row r="105" spans="1:9" ht="19.5" thickBot="1" x14ac:dyDescent="0.35">
      <c r="A105" s="166">
        <v>47883076</v>
      </c>
      <c r="B105" s="164" t="s">
        <v>218</v>
      </c>
      <c r="C105" s="166" t="s">
        <v>95</v>
      </c>
      <c r="D105" s="166">
        <v>2</v>
      </c>
      <c r="E105" s="167">
        <v>26</v>
      </c>
      <c r="F105" s="167"/>
      <c r="G105" s="167"/>
      <c r="H105" s="167"/>
      <c r="I105" s="167"/>
    </row>
    <row r="106" spans="1:9" ht="19.5" thickBot="1" x14ac:dyDescent="0.35">
      <c r="A106" s="166">
        <v>47883085</v>
      </c>
      <c r="B106" s="164" t="s">
        <v>227</v>
      </c>
      <c r="C106" s="165" t="s">
        <v>95</v>
      </c>
      <c r="D106" s="166">
        <v>2</v>
      </c>
      <c r="E106" s="167">
        <v>26</v>
      </c>
      <c r="F106" s="167"/>
      <c r="G106" s="167"/>
      <c r="H106" s="167"/>
      <c r="I106" s="167"/>
    </row>
    <row r="107" spans="1:9" s="208" customFormat="1" ht="21" thickBot="1" x14ac:dyDescent="0.35">
      <c r="A107" s="231"/>
      <c r="B107" s="232" t="s">
        <v>98</v>
      </c>
      <c r="C107" s="231"/>
      <c r="D107" s="231">
        <f>D101+D103</f>
        <v>21.25</v>
      </c>
      <c r="E107" s="231">
        <v>42</v>
      </c>
      <c r="F107" s="231"/>
      <c r="G107" s="231"/>
      <c r="H107" s="231"/>
      <c r="I107" s="231"/>
    </row>
    <row r="108" spans="1:9" ht="21" thickBot="1" x14ac:dyDescent="0.35">
      <c r="A108" s="174"/>
      <c r="B108" s="172" t="s">
        <v>215</v>
      </c>
      <c r="C108" s="173"/>
      <c r="D108" s="174">
        <f>D107+D92</f>
        <v>47.25</v>
      </c>
      <c r="E108" s="174"/>
      <c r="F108" s="174"/>
      <c r="G108" s="174"/>
      <c r="H108" s="183"/>
      <c r="I108" s="194"/>
    </row>
    <row r="109" spans="1:9" ht="23.25" x14ac:dyDescent="0.35">
      <c r="A109" s="201"/>
      <c r="B109" s="202" t="s">
        <v>207</v>
      </c>
      <c r="C109" s="201"/>
      <c r="D109" s="224">
        <f>D29+D64+D108</f>
        <v>158.35</v>
      </c>
      <c r="E109" s="201"/>
      <c r="F109" s="201"/>
      <c r="G109" s="201"/>
      <c r="H109" s="201"/>
      <c r="I109" s="201"/>
    </row>
  </sheetData>
  <mergeCells count="8">
    <mergeCell ref="A16:B16"/>
    <mergeCell ref="A48:B48"/>
    <mergeCell ref="A66:B66"/>
    <mergeCell ref="A94:B94"/>
    <mergeCell ref="G1:I1"/>
    <mergeCell ref="A1:B1"/>
    <mergeCell ref="C1:D1"/>
    <mergeCell ref="A31:B31"/>
  </mergeCells>
  <pageMargins left="0.70866141732283472" right="0.70866141732283472" top="0.39370078740157483" bottom="0.39370078740157483" header="0.31496062992125984" footer="0.31496062992125984"/>
  <pageSetup paperSize="9" scale="55" fitToHeight="0" orientation="landscape" r:id="rId1"/>
  <rowBreaks count="2" manualBreakCount="2">
    <brk id="29" max="16383" man="1"/>
    <brk id="6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E416A-F90A-4A5B-B9E0-33AF532E0C2F}">
  <sheetPr>
    <tabColor rgb="FFFFFF00"/>
  </sheetPr>
  <dimension ref="A1:X110"/>
  <sheetViews>
    <sheetView rightToLeft="1" topLeftCell="A40" zoomScaleNormal="100" workbookViewId="0">
      <selection activeCell="A90" sqref="A90"/>
    </sheetView>
  </sheetViews>
  <sheetFormatPr defaultRowHeight="18" x14ac:dyDescent="0.25"/>
  <cols>
    <col min="1" max="1" width="11.453125" style="186" customWidth="1"/>
    <col min="2" max="2" width="40.7265625" customWidth="1"/>
    <col min="3" max="3" width="7.453125" style="24" customWidth="1"/>
    <col min="4" max="4" width="8.36328125" style="17" customWidth="1"/>
    <col min="5" max="5" width="5.81640625" style="17" customWidth="1"/>
    <col min="6" max="6" width="5.90625" style="17" customWidth="1"/>
    <col min="7" max="7" width="6" style="17" customWidth="1"/>
    <col min="8" max="8" width="29.1796875" style="17" customWidth="1"/>
    <col min="9" max="9" width="7.6328125" style="17" customWidth="1"/>
    <col min="14" max="14" width="8" customWidth="1"/>
    <col min="15" max="24" width="8.7265625" hidden="1" customWidth="1"/>
    <col min="256" max="256" width="8.08984375" bestFit="1" customWidth="1"/>
    <col min="257" max="257" width="23.08984375" bestFit="1" customWidth="1"/>
    <col min="258" max="258" width="7.453125" customWidth="1"/>
    <col min="259" max="259" width="5" customWidth="1"/>
    <col min="260" max="260" width="4.26953125" bestFit="1" customWidth="1"/>
    <col min="261" max="261" width="4.26953125" customWidth="1"/>
    <col min="262" max="262" width="4.36328125" bestFit="1" customWidth="1"/>
    <col min="263" max="263" width="5.81640625" customWidth="1"/>
    <col min="264" max="264" width="6.6328125" customWidth="1"/>
    <col min="512" max="512" width="8.08984375" bestFit="1" customWidth="1"/>
    <col min="513" max="513" width="23.08984375" bestFit="1" customWidth="1"/>
    <col min="514" max="514" width="7.453125" customWidth="1"/>
    <col min="515" max="515" width="5" customWidth="1"/>
    <col min="516" max="516" width="4.26953125" bestFit="1" customWidth="1"/>
    <col min="517" max="517" width="4.26953125" customWidth="1"/>
    <col min="518" max="518" width="4.36328125" bestFit="1" customWidth="1"/>
    <col min="519" max="519" width="5.81640625" customWidth="1"/>
    <col min="520" max="520" width="6.6328125" customWidth="1"/>
    <col min="768" max="768" width="8.08984375" bestFit="1" customWidth="1"/>
    <col min="769" max="769" width="23.08984375" bestFit="1" customWidth="1"/>
    <col min="770" max="770" width="7.453125" customWidth="1"/>
    <col min="771" max="771" width="5" customWidth="1"/>
    <col min="772" max="772" width="4.26953125" bestFit="1" customWidth="1"/>
    <col min="773" max="773" width="4.26953125" customWidth="1"/>
    <col min="774" max="774" width="4.36328125" bestFit="1" customWidth="1"/>
    <col min="775" max="775" width="5.81640625" customWidth="1"/>
    <col min="776" max="776" width="6.6328125" customWidth="1"/>
    <col min="1024" max="1024" width="8.08984375" bestFit="1" customWidth="1"/>
    <col min="1025" max="1025" width="23.08984375" bestFit="1" customWidth="1"/>
    <col min="1026" max="1026" width="7.453125" customWidth="1"/>
    <col min="1027" max="1027" width="5" customWidth="1"/>
    <col min="1028" max="1028" width="4.26953125" bestFit="1" customWidth="1"/>
    <col min="1029" max="1029" width="4.26953125" customWidth="1"/>
    <col min="1030" max="1030" width="4.36328125" bestFit="1" customWidth="1"/>
    <col min="1031" max="1031" width="5.81640625" customWidth="1"/>
    <col min="1032" max="1032" width="6.6328125" customWidth="1"/>
    <col min="1280" max="1280" width="8.08984375" bestFit="1" customWidth="1"/>
    <col min="1281" max="1281" width="23.08984375" bestFit="1" customWidth="1"/>
    <col min="1282" max="1282" width="7.453125" customWidth="1"/>
    <col min="1283" max="1283" width="5" customWidth="1"/>
    <col min="1284" max="1284" width="4.26953125" bestFit="1" customWidth="1"/>
    <col min="1285" max="1285" width="4.26953125" customWidth="1"/>
    <col min="1286" max="1286" width="4.36328125" bestFit="1" customWidth="1"/>
    <col min="1287" max="1287" width="5.81640625" customWidth="1"/>
    <col min="1288" max="1288" width="6.6328125" customWidth="1"/>
    <col min="1536" max="1536" width="8.08984375" bestFit="1" customWidth="1"/>
    <col min="1537" max="1537" width="23.08984375" bestFit="1" customWidth="1"/>
    <col min="1538" max="1538" width="7.453125" customWidth="1"/>
    <col min="1539" max="1539" width="5" customWidth="1"/>
    <col min="1540" max="1540" width="4.26953125" bestFit="1" customWidth="1"/>
    <col min="1541" max="1541" width="4.26953125" customWidth="1"/>
    <col min="1542" max="1542" width="4.36328125" bestFit="1" customWidth="1"/>
    <col min="1543" max="1543" width="5.81640625" customWidth="1"/>
    <col min="1544" max="1544" width="6.6328125" customWidth="1"/>
    <col min="1792" max="1792" width="8.08984375" bestFit="1" customWidth="1"/>
    <col min="1793" max="1793" width="23.08984375" bestFit="1" customWidth="1"/>
    <col min="1794" max="1794" width="7.453125" customWidth="1"/>
    <col min="1795" max="1795" width="5" customWidth="1"/>
    <col min="1796" max="1796" width="4.26953125" bestFit="1" customWidth="1"/>
    <col min="1797" max="1797" width="4.26953125" customWidth="1"/>
    <col min="1798" max="1798" width="4.36328125" bestFit="1" customWidth="1"/>
    <col min="1799" max="1799" width="5.81640625" customWidth="1"/>
    <col min="1800" max="1800" width="6.6328125" customWidth="1"/>
    <col min="2048" max="2048" width="8.08984375" bestFit="1" customWidth="1"/>
    <col min="2049" max="2049" width="23.08984375" bestFit="1" customWidth="1"/>
    <col min="2050" max="2050" width="7.453125" customWidth="1"/>
    <col min="2051" max="2051" width="5" customWidth="1"/>
    <col min="2052" max="2052" width="4.26953125" bestFit="1" customWidth="1"/>
    <col min="2053" max="2053" width="4.26953125" customWidth="1"/>
    <col min="2054" max="2054" width="4.36328125" bestFit="1" customWidth="1"/>
    <col min="2055" max="2055" width="5.81640625" customWidth="1"/>
    <col min="2056" max="2056" width="6.6328125" customWidth="1"/>
    <col min="2304" max="2304" width="8.08984375" bestFit="1" customWidth="1"/>
    <col min="2305" max="2305" width="23.08984375" bestFit="1" customWidth="1"/>
    <col min="2306" max="2306" width="7.453125" customWidth="1"/>
    <col min="2307" max="2307" width="5" customWidth="1"/>
    <col min="2308" max="2308" width="4.26953125" bestFit="1" customWidth="1"/>
    <col min="2309" max="2309" width="4.26953125" customWidth="1"/>
    <col min="2310" max="2310" width="4.36328125" bestFit="1" customWidth="1"/>
    <col min="2311" max="2311" width="5.81640625" customWidth="1"/>
    <col min="2312" max="2312" width="6.6328125" customWidth="1"/>
    <col min="2560" max="2560" width="8.08984375" bestFit="1" customWidth="1"/>
    <col min="2561" max="2561" width="23.08984375" bestFit="1" customWidth="1"/>
    <col min="2562" max="2562" width="7.453125" customWidth="1"/>
    <col min="2563" max="2563" width="5" customWidth="1"/>
    <col min="2564" max="2564" width="4.26953125" bestFit="1" customWidth="1"/>
    <col min="2565" max="2565" width="4.26953125" customWidth="1"/>
    <col min="2566" max="2566" width="4.36328125" bestFit="1" customWidth="1"/>
    <col min="2567" max="2567" width="5.81640625" customWidth="1"/>
    <col min="2568" max="2568" width="6.6328125" customWidth="1"/>
    <col min="2816" max="2816" width="8.08984375" bestFit="1" customWidth="1"/>
    <col min="2817" max="2817" width="23.08984375" bestFit="1" customWidth="1"/>
    <col min="2818" max="2818" width="7.453125" customWidth="1"/>
    <col min="2819" max="2819" width="5" customWidth="1"/>
    <col min="2820" max="2820" width="4.26953125" bestFit="1" customWidth="1"/>
    <col min="2821" max="2821" width="4.26953125" customWidth="1"/>
    <col min="2822" max="2822" width="4.36328125" bestFit="1" customWidth="1"/>
    <col min="2823" max="2823" width="5.81640625" customWidth="1"/>
    <col min="2824" max="2824" width="6.6328125" customWidth="1"/>
    <col min="3072" max="3072" width="8.08984375" bestFit="1" customWidth="1"/>
    <col min="3073" max="3073" width="23.08984375" bestFit="1" customWidth="1"/>
    <col min="3074" max="3074" width="7.453125" customWidth="1"/>
    <col min="3075" max="3075" width="5" customWidth="1"/>
    <col min="3076" max="3076" width="4.26953125" bestFit="1" customWidth="1"/>
    <col min="3077" max="3077" width="4.26953125" customWidth="1"/>
    <col min="3078" max="3078" width="4.36328125" bestFit="1" customWidth="1"/>
    <col min="3079" max="3079" width="5.81640625" customWidth="1"/>
    <col min="3080" max="3080" width="6.6328125" customWidth="1"/>
    <col min="3328" max="3328" width="8.08984375" bestFit="1" customWidth="1"/>
    <col min="3329" max="3329" width="23.08984375" bestFit="1" customWidth="1"/>
    <col min="3330" max="3330" width="7.453125" customWidth="1"/>
    <col min="3331" max="3331" width="5" customWidth="1"/>
    <col min="3332" max="3332" width="4.26953125" bestFit="1" customWidth="1"/>
    <col min="3333" max="3333" width="4.26953125" customWidth="1"/>
    <col min="3334" max="3334" width="4.36328125" bestFit="1" customWidth="1"/>
    <col min="3335" max="3335" width="5.81640625" customWidth="1"/>
    <col min="3336" max="3336" width="6.6328125" customWidth="1"/>
    <col min="3584" max="3584" width="8.08984375" bestFit="1" customWidth="1"/>
    <col min="3585" max="3585" width="23.08984375" bestFit="1" customWidth="1"/>
    <col min="3586" max="3586" width="7.453125" customWidth="1"/>
    <col min="3587" max="3587" width="5" customWidth="1"/>
    <col min="3588" max="3588" width="4.26953125" bestFit="1" customWidth="1"/>
    <col min="3589" max="3589" width="4.26953125" customWidth="1"/>
    <col min="3590" max="3590" width="4.36328125" bestFit="1" customWidth="1"/>
    <col min="3591" max="3591" width="5.81640625" customWidth="1"/>
    <col min="3592" max="3592" width="6.6328125" customWidth="1"/>
    <col min="3840" max="3840" width="8.08984375" bestFit="1" customWidth="1"/>
    <col min="3841" max="3841" width="23.08984375" bestFit="1" customWidth="1"/>
    <col min="3842" max="3842" width="7.453125" customWidth="1"/>
    <col min="3843" max="3843" width="5" customWidth="1"/>
    <col min="3844" max="3844" width="4.26953125" bestFit="1" customWidth="1"/>
    <col min="3845" max="3845" width="4.26953125" customWidth="1"/>
    <col min="3846" max="3846" width="4.36328125" bestFit="1" customWidth="1"/>
    <col min="3847" max="3847" width="5.81640625" customWidth="1"/>
    <col min="3848" max="3848" width="6.6328125" customWidth="1"/>
    <col min="4096" max="4096" width="8.08984375" bestFit="1" customWidth="1"/>
    <col min="4097" max="4097" width="23.08984375" bestFit="1" customWidth="1"/>
    <col min="4098" max="4098" width="7.453125" customWidth="1"/>
    <col min="4099" max="4099" width="5" customWidth="1"/>
    <col min="4100" max="4100" width="4.26953125" bestFit="1" customWidth="1"/>
    <col min="4101" max="4101" width="4.26953125" customWidth="1"/>
    <col min="4102" max="4102" width="4.36328125" bestFit="1" customWidth="1"/>
    <col min="4103" max="4103" width="5.81640625" customWidth="1"/>
    <col min="4104" max="4104" width="6.6328125" customWidth="1"/>
    <col min="4352" max="4352" width="8.08984375" bestFit="1" customWidth="1"/>
    <col min="4353" max="4353" width="23.08984375" bestFit="1" customWidth="1"/>
    <col min="4354" max="4354" width="7.453125" customWidth="1"/>
    <col min="4355" max="4355" width="5" customWidth="1"/>
    <col min="4356" max="4356" width="4.26953125" bestFit="1" customWidth="1"/>
    <col min="4357" max="4357" width="4.26953125" customWidth="1"/>
    <col min="4358" max="4358" width="4.36328125" bestFit="1" customWidth="1"/>
    <col min="4359" max="4359" width="5.81640625" customWidth="1"/>
    <col min="4360" max="4360" width="6.6328125" customWidth="1"/>
    <col min="4608" max="4608" width="8.08984375" bestFit="1" customWidth="1"/>
    <col min="4609" max="4609" width="23.08984375" bestFit="1" customWidth="1"/>
    <col min="4610" max="4610" width="7.453125" customWidth="1"/>
    <col min="4611" max="4611" width="5" customWidth="1"/>
    <col min="4612" max="4612" width="4.26953125" bestFit="1" customWidth="1"/>
    <col min="4613" max="4613" width="4.26953125" customWidth="1"/>
    <col min="4614" max="4614" width="4.36328125" bestFit="1" customWidth="1"/>
    <col min="4615" max="4615" width="5.81640625" customWidth="1"/>
    <col min="4616" max="4616" width="6.6328125" customWidth="1"/>
    <col min="4864" max="4864" width="8.08984375" bestFit="1" customWidth="1"/>
    <col min="4865" max="4865" width="23.08984375" bestFit="1" customWidth="1"/>
    <col min="4866" max="4866" width="7.453125" customWidth="1"/>
    <col min="4867" max="4867" width="5" customWidth="1"/>
    <col min="4868" max="4868" width="4.26953125" bestFit="1" customWidth="1"/>
    <col min="4869" max="4869" width="4.26953125" customWidth="1"/>
    <col min="4870" max="4870" width="4.36328125" bestFit="1" customWidth="1"/>
    <col min="4871" max="4871" width="5.81640625" customWidth="1"/>
    <col min="4872" max="4872" width="6.6328125" customWidth="1"/>
    <col min="5120" max="5120" width="8.08984375" bestFit="1" customWidth="1"/>
    <col min="5121" max="5121" width="23.08984375" bestFit="1" customWidth="1"/>
    <col min="5122" max="5122" width="7.453125" customWidth="1"/>
    <col min="5123" max="5123" width="5" customWidth="1"/>
    <col min="5124" max="5124" width="4.26953125" bestFit="1" customWidth="1"/>
    <col min="5125" max="5125" width="4.26953125" customWidth="1"/>
    <col min="5126" max="5126" width="4.36328125" bestFit="1" customWidth="1"/>
    <col min="5127" max="5127" width="5.81640625" customWidth="1"/>
    <col min="5128" max="5128" width="6.6328125" customWidth="1"/>
    <col min="5376" max="5376" width="8.08984375" bestFit="1" customWidth="1"/>
    <col min="5377" max="5377" width="23.08984375" bestFit="1" customWidth="1"/>
    <col min="5378" max="5378" width="7.453125" customWidth="1"/>
    <col min="5379" max="5379" width="5" customWidth="1"/>
    <col min="5380" max="5380" width="4.26953125" bestFit="1" customWidth="1"/>
    <col min="5381" max="5381" width="4.26953125" customWidth="1"/>
    <col min="5382" max="5382" width="4.36328125" bestFit="1" customWidth="1"/>
    <col min="5383" max="5383" width="5.81640625" customWidth="1"/>
    <col min="5384" max="5384" width="6.6328125" customWidth="1"/>
    <col min="5632" max="5632" width="8.08984375" bestFit="1" customWidth="1"/>
    <col min="5633" max="5633" width="23.08984375" bestFit="1" customWidth="1"/>
    <col min="5634" max="5634" width="7.453125" customWidth="1"/>
    <col min="5635" max="5635" width="5" customWidth="1"/>
    <col min="5636" max="5636" width="4.26953125" bestFit="1" customWidth="1"/>
    <col min="5637" max="5637" width="4.26953125" customWidth="1"/>
    <col min="5638" max="5638" width="4.36328125" bestFit="1" customWidth="1"/>
    <col min="5639" max="5639" width="5.81640625" customWidth="1"/>
    <col min="5640" max="5640" width="6.6328125" customWidth="1"/>
    <col min="5888" max="5888" width="8.08984375" bestFit="1" customWidth="1"/>
    <col min="5889" max="5889" width="23.08984375" bestFit="1" customWidth="1"/>
    <col min="5890" max="5890" width="7.453125" customWidth="1"/>
    <col min="5891" max="5891" width="5" customWidth="1"/>
    <col min="5892" max="5892" width="4.26953125" bestFit="1" customWidth="1"/>
    <col min="5893" max="5893" width="4.26953125" customWidth="1"/>
    <col min="5894" max="5894" width="4.36328125" bestFit="1" customWidth="1"/>
    <col min="5895" max="5895" width="5.81640625" customWidth="1"/>
    <col min="5896" max="5896" width="6.6328125" customWidth="1"/>
    <col min="6144" max="6144" width="8.08984375" bestFit="1" customWidth="1"/>
    <col min="6145" max="6145" width="23.08984375" bestFit="1" customWidth="1"/>
    <col min="6146" max="6146" width="7.453125" customWidth="1"/>
    <col min="6147" max="6147" width="5" customWidth="1"/>
    <col min="6148" max="6148" width="4.26953125" bestFit="1" customWidth="1"/>
    <col min="6149" max="6149" width="4.26953125" customWidth="1"/>
    <col min="6150" max="6150" width="4.36328125" bestFit="1" customWidth="1"/>
    <col min="6151" max="6151" width="5.81640625" customWidth="1"/>
    <col min="6152" max="6152" width="6.6328125" customWidth="1"/>
    <col min="6400" max="6400" width="8.08984375" bestFit="1" customWidth="1"/>
    <col min="6401" max="6401" width="23.08984375" bestFit="1" customWidth="1"/>
    <col min="6402" max="6402" width="7.453125" customWidth="1"/>
    <col min="6403" max="6403" width="5" customWidth="1"/>
    <col min="6404" max="6404" width="4.26953125" bestFit="1" customWidth="1"/>
    <col min="6405" max="6405" width="4.26953125" customWidth="1"/>
    <col min="6406" max="6406" width="4.36328125" bestFit="1" customWidth="1"/>
    <col min="6407" max="6407" width="5.81640625" customWidth="1"/>
    <col min="6408" max="6408" width="6.6328125" customWidth="1"/>
    <col min="6656" max="6656" width="8.08984375" bestFit="1" customWidth="1"/>
    <col min="6657" max="6657" width="23.08984375" bestFit="1" customWidth="1"/>
    <col min="6658" max="6658" width="7.453125" customWidth="1"/>
    <col min="6659" max="6659" width="5" customWidth="1"/>
    <col min="6660" max="6660" width="4.26953125" bestFit="1" customWidth="1"/>
    <col min="6661" max="6661" width="4.26953125" customWidth="1"/>
    <col min="6662" max="6662" width="4.36328125" bestFit="1" customWidth="1"/>
    <col min="6663" max="6663" width="5.81640625" customWidth="1"/>
    <col min="6664" max="6664" width="6.6328125" customWidth="1"/>
    <col min="6912" max="6912" width="8.08984375" bestFit="1" customWidth="1"/>
    <col min="6913" max="6913" width="23.08984375" bestFit="1" customWidth="1"/>
    <col min="6914" max="6914" width="7.453125" customWidth="1"/>
    <col min="6915" max="6915" width="5" customWidth="1"/>
    <col min="6916" max="6916" width="4.26953125" bestFit="1" customWidth="1"/>
    <col min="6917" max="6917" width="4.26953125" customWidth="1"/>
    <col min="6918" max="6918" width="4.36328125" bestFit="1" customWidth="1"/>
    <col min="6919" max="6919" width="5.81640625" customWidth="1"/>
    <col min="6920" max="6920" width="6.6328125" customWidth="1"/>
    <col min="7168" max="7168" width="8.08984375" bestFit="1" customWidth="1"/>
    <col min="7169" max="7169" width="23.08984375" bestFit="1" customWidth="1"/>
    <col min="7170" max="7170" width="7.453125" customWidth="1"/>
    <col min="7171" max="7171" width="5" customWidth="1"/>
    <col min="7172" max="7172" width="4.26953125" bestFit="1" customWidth="1"/>
    <col min="7173" max="7173" width="4.26953125" customWidth="1"/>
    <col min="7174" max="7174" width="4.36328125" bestFit="1" customWidth="1"/>
    <col min="7175" max="7175" width="5.81640625" customWidth="1"/>
    <col min="7176" max="7176" width="6.6328125" customWidth="1"/>
    <col min="7424" max="7424" width="8.08984375" bestFit="1" customWidth="1"/>
    <col min="7425" max="7425" width="23.08984375" bestFit="1" customWidth="1"/>
    <col min="7426" max="7426" width="7.453125" customWidth="1"/>
    <col min="7427" max="7427" width="5" customWidth="1"/>
    <col min="7428" max="7428" width="4.26953125" bestFit="1" customWidth="1"/>
    <col min="7429" max="7429" width="4.26953125" customWidth="1"/>
    <col min="7430" max="7430" width="4.36328125" bestFit="1" customWidth="1"/>
    <col min="7431" max="7431" width="5.81640625" customWidth="1"/>
    <col min="7432" max="7432" width="6.6328125" customWidth="1"/>
    <col min="7680" max="7680" width="8.08984375" bestFit="1" customWidth="1"/>
    <col min="7681" max="7681" width="23.08984375" bestFit="1" customWidth="1"/>
    <col min="7682" max="7682" width="7.453125" customWidth="1"/>
    <col min="7683" max="7683" width="5" customWidth="1"/>
    <col min="7684" max="7684" width="4.26953125" bestFit="1" customWidth="1"/>
    <col min="7685" max="7685" width="4.26953125" customWidth="1"/>
    <col min="7686" max="7686" width="4.36328125" bestFit="1" customWidth="1"/>
    <col min="7687" max="7687" width="5.81640625" customWidth="1"/>
    <col min="7688" max="7688" width="6.6328125" customWidth="1"/>
    <col min="7936" max="7936" width="8.08984375" bestFit="1" customWidth="1"/>
    <col min="7937" max="7937" width="23.08984375" bestFit="1" customWidth="1"/>
    <col min="7938" max="7938" width="7.453125" customWidth="1"/>
    <col min="7939" max="7939" width="5" customWidth="1"/>
    <col min="7940" max="7940" width="4.26953125" bestFit="1" customWidth="1"/>
    <col min="7941" max="7941" width="4.26953125" customWidth="1"/>
    <col min="7942" max="7942" width="4.36328125" bestFit="1" customWidth="1"/>
    <col min="7943" max="7943" width="5.81640625" customWidth="1"/>
    <col min="7944" max="7944" width="6.6328125" customWidth="1"/>
    <col min="8192" max="8192" width="8.08984375" bestFit="1" customWidth="1"/>
    <col min="8193" max="8193" width="23.08984375" bestFit="1" customWidth="1"/>
    <col min="8194" max="8194" width="7.453125" customWidth="1"/>
    <col min="8195" max="8195" width="5" customWidth="1"/>
    <col min="8196" max="8196" width="4.26953125" bestFit="1" customWidth="1"/>
    <col min="8197" max="8197" width="4.26953125" customWidth="1"/>
    <col min="8198" max="8198" width="4.36328125" bestFit="1" customWidth="1"/>
    <col min="8199" max="8199" width="5.81640625" customWidth="1"/>
    <col min="8200" max="8200" width="6.6328125" customWidth="1"/>
    <col min="8448" max="8448" width="8.08984375" bestFit="1" customWidth="1"/>
    <col min="8449" max="8449" width="23.08984375" bestFit="1" customWidth="1"/>
    <col min="8450" max="8450" width="7.453125" customWidth="1"/>
    <col min="8451" max="8451" width="5" customWidth="1"/>
    <col min="8452" max="8452" width="4.26953125" bestFit="1" customWidth="1"/>
    <col min="8453" max="8453" width="4.26953125" customWidth="1"/>
    <col min="8454" max="8454" width="4.36328125" bestFit="1" customWidth="1"/>
    <col min="8455" max="8455" width="5.81640625" customWidth="1"/>
    <col min="8456" max="8456" width="6.6328125" customWidth="1"/>
    <col min="8704" max="8704" width="8.08984375" bestFit="1" customWidth="1"/>
    <col min="8705" max="8705" width="23.08984375" bestFit="1" customWidth="1"/>
    <col min="8706" max="8706" width="7.453125" customWidth="1"/>
    <col min="8707" max="8707" width="5" customWidth="1"/>
    <col min="8708" max="8708" width="4.26953125" bestFit="1" customWidth="1"/>
    <col min="8709" max="8709" width="4.26953125" customWidth="1"/>
    <col min="8710" max="8710" width="4.36328125" bestFit="1" customWidth="1"/>
    <col min="8711" max="8711" width="5.81640625" customWidth="1"/>
    <col min="8712" max="8712" width="6.6328125" customWidth="1"/>
    <col min="8960" max="8960" width="8.08984375" bestFit="1" customWidth="1"/>
    <col min="8961" max="8961" width="23.08984375" bestFit="1" customWidth="1"/>
    <col min="8962" max="8962" width="7.453125" customWidth="1"/>
    <col min="8963" max="8963" width="5" customWidth="1"/>
    <col min="8964" max="8964" width="4.26953125" bestFit="1" customWidth="1"/>
    <col min="8965" max="8965" width="4.26953125" customWidth="1"/>
    <col min="8966" max="8966" width="4.36328125" bestFit="1" customWidth="1"/>
    <col min="8967" max="8967" width="5.81640625" customWidth="1"/>
    <col min="8968" max="8968" width="6.6328125" customWidth="1"/>
    <col min="9216" max="9216" width="8.08984375" bestFit="1" customWidth="1"/>
    <col min="9217" max="9217" width="23.08984375" bestFit="1" customWidth="1"/>
    <col min="9218" max="9218" width="7.453125" customWidth="1"/>
    <col min="9219" max="9219" width="5" customWidth="1"/>
    <col min="9220" max="9220" width="4.26953125" bestFit="1" customWidth="1"/>
    <col min="9221" max="9221" width="4.26953125" customWidth="1"/>
    <col min="9222" max="9222" width="4.36328125" bestFit="1" customWidth="1"/>
    <col min="9223" max="9223" width="5.81640625" customWidth="1"/>
    <col min="9224" max="9224" width="6.6328125" customWidth="1"/>
    <col min="9472" max="9472" width="8.08984375" bestFit="1" customWidth="1"/>
    <col min="9473" max="9473" width="23.08984375" bestFit="1" customWidth="1"/>
    <col min="9474" max="9474" width="7.453125" customWidth="1"/>
    <col min="9475" max="9475" width="5" customWidth="1"/>
    <col min="9476" max="9476" width="4.26953125" bestFit="1" customWidth="1"/>
    <col min="9477" max="9477" width="4.26953125" customWidth="1"/>
    <col min="9478" max="9478" width="4.36328125" bestFit="1" customWidth="1"/>
    <col min="9479" max="9479" width="5.81640625" customWidth="1"/>
    <col min="9480" max="9480" width="6.6328125" customWidth="1"/>
    <col min="9728" max="9728" width="8.08984375" bestFit="1" customWidth="1"/>
    <col min="9729" max="9729" width="23.08984375" bestFit="1" customWidth="1"/>
    <col min="9730" max="9730" width="7.453125" customWidth="1"/>
    <col min="9731" max="9731" width="5" customWidth="1"/>
    <col min="9732" max="9732" width="4.26953125" bestFit="1" customWidth="1"/>
    <col min="9733" max="9733" width="4.26953125" customWidth="1"/>
    <col min="9734" max="9734" width="4.36328125" bestFit="1" customWidth="1"/>
    <col min="9735" max="9735" width="5.81640625" customWidth="1"/>
    <col min="9736" max="9736" width="6.6328125" customWidth="1"/>
    <col min="9984" max="9984" width="8.08984375" bestFit="1" customWidth="1"/>
    <col min="9985" max="9985" width="23.08984375" bestFit="1" customWidth="1"/>
    <col min="9986" max="9986" width="7.453125" customWidth="1"/>
    <col min="9987" max="9987" width="5" customWidth="1"/>
    <col min="9988" max="9988" width="4.26953125" bestFit="1" customWidth="1"/>
    <col min="9989" max="9989" width="4.26953125" customWidth="1"/>
    <col min="9990" max="9990" width="4.36328125" bestFit="1" customWidth="1"/>
    <col min="9991" max="9991" width="5.81640625" customWidth="1"/>
    <col min="9992" max="9992" width="6.6328125" customWidth="1"/>
    <col min="10240" max="10240" width="8.08984375" bestFit="1" customWidth="1"/>
    <col min="10241" max="10241" width="23.08984375" bestFit="1" customWidth="1"/>
    <col min="10242" max="10242" width="7.453125" customWidth="1"/>
    <col min="10243" max="10243" width="5" customWidth="1"/>
    <col min="10244" max="10244" width="4.26953125" bestFit="1" customWidth="1"/>
    <col min="10245" max="10245" width="4.26953125" customWidth="1"/>
    <col min="10246" max="10246" width="4.36328125" bestFit="1" customWidth="1"/>
    <col min="10247" max="10247" width="5.81640625" customWidth="1"/>
    <col min="10248" max="10248" width="6.6328125" customWidth="1"/>
    <col min="10496" max="10496" width="8.08984375" bestFit="1" customWidth="1"/>
    <col min="10497" max="10497" width="23.08984375" bestFit="1" customWidth="1"/>
    <col min="10498" max="10498" width="7.453125" customWidth="1"/>
    <col min="10499" max="10499" width="5" customWidth="1"/>
    <col min="10500" max="10500" width="4.26953125" bestFit="1" customWidth="1"/>
    <col min="10501" max="10501" width="4.26953125" customWidth="1"/>
    <col min="10502" max="10502" width="4.36328125" bestFit="1" customWidth="1"/>
    <col min="10503" max="10503" width="5.81640625" customWidth="1"/>
    <col min="10504" max="10504" width="6.6328125" customWidth="1"/>
    <col min="10752" max="10752" width="8.08984375" bestFit="1" customWidth="1"/>
    <col min="10753" max="10753" width="23.08984375" bestFit="1" customWidth="1"/>
    <col min="10754" max="10754" width="7.453125" customWidth="1"/>
    <col min="10755" max="10755" width="5" customWidth="1"/>
    <col min="10756" max="10756" width="4.26953125" bestFit="1" customWidth="1"/>
    <col min="10757" max="10757" width="4.26953125" customWidth="1"/>
    <col min="10758" max="10758" width="4.36328125" bestFit="1" customWidth="1"/>
    <col min="10759" max="10759" width="5.81640625" customWidth="1"/>
    <col min="10760" max="10760" width="6.6328125" customWidth="1"/>
    <col min="11008" max="11008" width="8.08984375" bestFit="1" customWidth="1"/>
    <col min="11009" max="11009" width="23.08984375" bestFit="1" customWidth="1"/>
    <col min="11010" max="11010" width="7.453125" customWidth="1"/>
    <col min="11011" max="11011" width="5" customWidth="1"/>
    <col min="11012" max="11012" width="4.26953125" bestFit="1" customWidth="1"/>
    <col min="11013" max="11013" width="4.26953125" customWidth="1"/>
    <col min="11014" max="11014" width="4.36328125" bestFit="1" customWidth="1"/>
    <col min="11015" max="11015" width="5.81640625" customWidth="1"/>
    <col min="11016" max="11016" width="6.6328125" customWidth="1"/>
    <col min="11264" max="11264" width="8.08984375" bestFit="1" customWidth="1"/>
    <col min="11265" max="11265" width="23.08984375" bestFit="1" customWidth="1"/>
    <col min="11266" max="11266" width="7.453125" customWidth="1"/>
    <col min="11267" max="11267" width="5" customWidth="1"/>
    <col min="11268" max="11268" width="4.26953125" bestFit="1" customWidth="1"/>
    <col min="11269" max="11269" width="4.26953125" customWidth="1"/>
    <col min="11270" max="11270" width="4.36328125" bestFit="1" customWidth="1"/>
    <col min="11271" max="11271" width="5.81640625" customWidth="1"/>
    <col min="11272" max="11272" width="6.6328125" customWidth="1"/>
    <col min="11520" max="11520" width="8.08984375" bestFit="1" customWidth="1"/>
    <col min="11521" max="11521" width="23.08984375" bestFit="1" customWidth="1"/>
    <col min="11522" max="11522" width="7.453125" customWidth="1"/>
    <col min="11523" max="11523" width="5" customWidth="1"/>
    <col min="11524" max="11524" width="4.26953125" bestFit="1" customWidth="1"/>
    <col min="11525" max="11525" width="4.26953125" customWidth="1"/>
    <col min="11526" max="11526" width="4.36328125" bestFit="1" customWidth="1"/>
    <col min="11527" max="11527" width="5.81640625" customWidth="1"/>
    <col min="11528" max="11528" width="6.6328125" customWidth="1"/>
    <col min="11776" max="11776" width="8.08984375" bestFit="1" customWidth="1"/>
    <col min="11777" max="11777" width="23.08984375" bestFit="1" customWidth="1"/>
    <col min="11778" max="11778" width="7.453125" customWidth="1"/>
    <col min="11779" max="11779" width="5" customWidth="1"/>
    <col min="11780" max="11780" width="4.26953125" bestFit="1" customWidth="1"/>
    <col min="11781" max="11781" width="4.26953125" customWidth="1"/>
    <col min="11782" max="11782" width="4.36328125" bestFit="1" customWidth="1"/>
    <col min="11783" max="11783" width="5.81640625" customWidth="1"/>
    <col min="11784" max="11784" width="6.6328125" customWidth="1"/>
    <col min="12032" max="12032" width="8.08984375" bestFit="1" customWidth="1"/>
    <col min="12033" max="12033" width="23.08984375" bestFit="1" customWidth="1"/>
    <col min="12034" max="12034" width="7.453125" customWidth="1"/>
    <col min="12035" max="12035" width="5" customWidth="1"/>
    <col min="12036" max="12036" width="4.26953125" bestFit="1" customWidth="1"/>
    <col min="12037" max="12037" width="4.26953125" customWidth="1"/>
    <col min="12038" max="12038" width="4.36328125" bestFit="1" customWidth="1"/>
    <col min="12039" max="12039" width="5.81640625" customWidth="1"/>
    <col min="12040" max="12040" width="6.6328125" customWidth="1"/>
    <col min="12288" max="12288" width="8.08984375" bestFit="1" customWidth="1"/>
    <col min="12289" max="12289" width="23.08984375" bestFit="1" customWidth="1"/>
    <col min="12290" max="12290" width="7.453125" customWidth="1"/>
    <col min="12291" max="12291" width="5" customWidth="1"/>
    <col min="12292" max="12292" width="4.26953125" bestFit="1" customWidth="1"/>
    <col min="12293" max="12293" width="4.26953125" customWidth="1"/>
    <col min="12294" max="12294" width="4.36328125" bestFit="1" customWidth="1"/>
    <col min="12295" max="12295" width="5.81640625" customWidth="1"/>
    <col min="12296" max="12296" width="6.6328125" customWidth="1"/>
    <col min="12544" max="12544" width="8.08984375" bestFit="1" customWidth="1"/>
    <col min="12545" max="12545" width="23.08984375" bestFit="1" customWidth="1"/>
    <col min="12546" max="12546" width="7.453125" customWidth="1"/>
    <col min="12547" max="12547" width="5" customWidth="1"/>
    <col min="12548" max="12548" width="4.26953125" bestFit="1" customWidth="1"/>
    <col min="12549" max="12549" width="4.26953125" customWidth="1"/>
    <col min="12550" max="12550" width="4.36328125" bestFit="1" customWidth="1"/>
    <col min="12551" max="12551" width="5.81640625" customWidth="1"/>
    <col min="12552" max="12552" width="6.6328125" customWidth="1"/>
    <col min="12800" max="12800" width="8.08984375" bestFit="1" customWidth="1"/>
    <col min="12801" max="12801" width="23.08984375" bestFit="1" customWidth="1"/>
    <col min="12802" max="12802" width="7.453125" customWidth="1"/>
    <col min="12803" max="12803" width="5" customWidth="1"/>
    <col min="12804" max="12804" width="4.26953125" bestFit="1" customWidth="1"/>
    <col min="12805" max="12805" width="4.26953125" customWidth="1"/>
    <col min="12806" max="12806" width="4.36328125" bestFit="1" customWidth="1"/>
    <col min="12807" max="12807" width="5.81640625" customWidth="1"/>
    <col min="12808" max="12808" width="6.6328125" customWidth="1"/>
    <col min="13056" max="13056" width="8.08984375" bestFit="1" customWidth="1"/>
    <col min="13057" max="13057" width="23.08984375" bestFit="1" customWidth="1"/>
    <col min="13058" max="13058" width="7.453125" customWidth="1"/>
    <col min="13059" max="13059" width="5" customWidth="1"/>
    <col min="13060" max="13060" width="4.26953125" bestFit="1" customWidth="1"/>
    <col min="13061" max="13061" width="4.26953125" customWidth="1"/>
    <col min="13062" max="13062" width="4.36328125" bestFit="1" customWidth="1"/>
    <col min="13063" max="13063" width="5.81640625" customWidth="1"/>
    <col min="13064" max="13064" width="6.6328125" customWidth="1"/>
    <col min="13312" max="13312" width="8.08984375" bestFit="1" customWidth="1"/>
    <col min="13313" max="13313" width="23.08984375" bestFit="1" customWidth="1"/>
    <col min="13314" max="13314" width="7.453125" customWidth="1"/>
    <col min="13315" max="13315" width="5" customWidth="1"/>
    <col min="13316" max="13316" width="4.26953125" bestFit="1" customWidth="1"/>
    <col min="13317" max="13317" width="4.26953125" customWidth="1"/>
    <col min="13318" max="13318" width="4.36328125" bestFit="1" customWidth="1"/>
    <col min="13319" max="13319" width="5.81640625" customWidth="1"/>
    <col min="13320" max="13320" width="6.6328125" customWidth="1"/>
    <col min="13568" max="13568" width="8.08984375" bestFit="1" customWidth="1"/>
    <col min="13569" max="13569" width="23.08984375" bestFit="1" customWidth="1"/>
    <col min="13570" max="13570" width="7.453125" customWidth="1"/>
    <col min="13571" max="13571" width="5" customWidth="1"/>
    <col min="13572" max="13572" width="4.26953125" bestFit="1" customWidth="1"/>
    <col min="13573" max="13573" width="4.26953125" customWidth="1"/>
    <col min="13574" max="13574" width="4.36328125" bestFit="1" customWidth="1"/>
    <col min="13575" max="13575" width="5.81640625" customWidth="1"/>
    <col min="13576" max="13576" width="6.6328125" customWidth="1"/>
    <col min="13824" max="13824" width="8.08984375" bestFit="1" customWidth="1"/>
    <col min="13825" max="13825" width="23.08984375" bestFit="1" customWidth="1"/>
    <col min="13826" max="13826" width="7.453125" customWidth="1"/>
    <col min="13827" max="13827" width="5" customWidth="1"/>
    <col min="13828" max="13828" width="4.26953125" bestFit="1" customWidth="1"/>
    <col min="13829" max="13829" width="4.26953125" customWidth="1"/>
    <col min="13830" max="13830" width="4.36328125" bestFit="1" customWidth="1"/>
    <col min="13831" max="13831" width="5.81640625" customWidth="1"/>
    <col min="13832" max="13832" width="6.6328125" customWidth="1"/>
    <col min="14080" max="14080" width="8.08984375" bestFit="1" customWidth="1"/>
    <col min="14081" max="14081" width="23.08984375" bestFit="1" customWidth="1"/>
    <col min="14082" max="14082" width="7.453125" customWidth="1"/>
    <col min="14083" max="14083" width="5" customWidth="1"/>
    <col min="14084" max="14084" width="4.26953125" bestFit="1" customWidth="1"/>
    <col min="14085" max="14085" width="4.26953125" customWidth="1"/>
    <col min="14086" max="14086" width="4.36328125" bestFit="1" customWidth="1"/>
    <col min="14087" max="14087" width="5.81640625" customWidth="1"/>
    <col min="14088" max="14088" width="6.6328125" customWidth="1"/>
    <col min="14336" max="14336" width="8.08984375" bestFit="1" customWidth="1"/>
    <col min="14337" max="14337" width="23.08984375" bestFit="1" customWidth="1"/>
    <col min="14338" max="14338" width="7.453125" customWidth="1"/>
    <col min="14339" max="14339" width="5" customWidth="1"/>
    <col min="14340" max="14340" width="4.26953125" bestFit="1" customWidth="1"/>
    <col min="14341" max="14341" width="4.26953125" customWidth="1"/>
    <col min="14342" max="14342" width="4.36328125" bestFit="1" customWidth="1"/>
    <col min="14343" max="14343" width="5.81640625" customWidth="1"/>
    <col min="14344" max="14344" width="6.6328125" customWidth="1"/>
    <col min="14592" max="14592" width="8.08984375" bestFit="1" customWidth="1"/>
    <col min="14593" max="14593" width="23.08984375" bestFit="1" customWidth="1"/>
    <col min="14594" max="14594" width="7.453125" customWidth="1"/>
    <col min="14595" max="14595" width="5" customWidth="1"/>
    <col min="14596" max="14596" width="4.26953125" bestFit="1" customWidth="1"/>
    <col min="14597" max="14597" width="4.26953125" customWidth="1"/>
    <col min="14598" max="14598" width="4.36328125" bestFit="1" customWidth="1"/>
    <col min="14599" max="14599" width="5.81640625" customWidth="1"/>
    <col min="14600" max="14600" width="6.6328125" customWidth="1"/>
    <col min="14848" max="14848" width="8.08984375" bestFit="1" customWidth="1"/>
    <col min="14849" max="14849" width="23.08984375" bestFit="1" customWidth="1"/>
    <col min="14850" max="14850" width="7.453125" customWidth="1"/>
    <col min="14851" max="14851" width="5" customWidth="1"/>
    <col min="14852" max="14852" width="4.26953125" bestFit="1" customWidth="1"/>
    <col min="14853" max="14853" width="4.26953125" customWidth="1"/>
    <col min="14854" max="14854" width="4.36328125" bestFit="1" customWidth="1"/>
    <col min="14855" max="14855" width="5.81640625" customWidth="1"/>
    <col min="14856" max="14856" width="6.6328125" customWidth="1"/>
    <col min="15104" max="15104" width="8.08984375" bestFit="1" customWidth="1"/>
    <col min="15105" max="15105" width="23.08984375" bestFit="1" customWidth="1"/>
    <col min="15106" max="15106" width="7.453125" customWidth="1"/>
    <col min="15107" max="15107" width="5" customWidth="1"/>
    <col min="15108" max="15108" width="4.26953125" bestFit="1" customWidth="1"/>
    <col min="15109" max="15109" width="4.26953125" customWidth="1"/>
    <col min="15110" max="15110" width="4.36328125" bestFit="1" customWidth="1"/>
    <col min="15111" max="15111" width="5.81640625" customWidth="1"/>
    <col min="15112" max="15112" width="6.6328125" customWidth="1"/>
    <col min="15360" max="15360" width="8.08984375" bestFit="1" customWidth="1"/>
    <col min="15361" max="15361" width="23.08984375" bestFit="1" customWidth="1"/>
    <col min="15362" max="15362" width="7.453125" customWidth="1"/>
    <col min="15363" max="15363" width="5" customWidth="1"/>
    <col min="15364" max="15364" width="4.26953125" bestFit="1" customWidth="1"/>
    <col min="15365" max="15365" width="4.26953125" customWidth="1"/>
    <col min="15366" max="15366" width="4.36328125" bestFit="1" customWidth="1"/>
    <col min="15367" max="15367" width="5.81640625" customWidth="1"/>
    <col min="15368" max="15368" width="6.6328125" customWidth="1"/>
    <col min="15616" max="15616" width="8.08984375" bestFit="1" customWidth="1"/>
    <col min="15617" max="15617" width="23.08984375" bestFit="1" customWidth="1"/>
    <col min="15618" max="15618" width="7.453125" customWidth="1"/>
    <col min="15619" max="15619" width="5" customWidth="1"/>
    <col min="15620" max="15620" width="4.26953125" bestFit="1" customWidth="1"/>
    <col min="15621" max="15621" width="4.26953125" customWidth="1"/>
    <col min="15622" max="15622" width="4.36328125" bestFit="1" customWidth="1"/>
    <col min="15623" max="15623" width="5.81640625" customWidth="1"/>
    <col min="15624" max="15624" width="6.6328125" customWidth="1"/>
    <col min="15872" max="15872" width="8.08984375" bestFit="1" customWidth="1"/>
    <col min="15873" max="15873" width="23.08984375" bestFit="1" customWidth="1"/>
    <col min="15874" max="15874" width="7.453125" customWidth="1"/>
    <col min="15875" max="15875" width="5" customWidth="1"/>
    <col min="15876" max="15876" width="4.26953125" bestFit="1" customWidth="1"/>
    <col min="15877" max="15877" width="4.26953125" customWidth="1"/>
    <col min="15878" max="15878" width="4.36328125" bestFit="1" customWidth="1"/>
    <col min="15879" max="15879" width="5.81640625" customWidth="1"/>
    <col min="15880" max="15880" width="6.6328125" customWidth="1"/>
    <col min="16128" max="16128" width="8.08984375" bestFit="1" customWidth="1"/>
    <col min="16129" max="16129" width="23.08984375" bestFit="1" customWidth="1"/>
    <col min="16130" max="16130" width="7.453125" customWidth="1"/>
    <col min="16131" max="16131" width="5" customWidth="1"/>
    <col min="16132" max="16132" width="4.26953125" bestFit="1" customWidth="1"/>
    <col min="16133" max="16133" width="4.26953125" customWidth="1"/>
    <col min="16134" max="16134" width="4.36328125" bestFit="1" customWidth="1"/>
    <col min="16135" max="16135" width="5.81640625" customWidth="1"/>
    <col min="16136" max="16136" width="6.6328125" customWidth="1"/>
  </cols>
  <sheetData>
    <row r="1" spans="1:9" ht="21" thickBot="1" x14ac:dyDescent="0.35">
      <c r="A1" s="261" t="s">
        <v>198</v>
      </c>
      <c r="B1" s="262"/>
      <c r="C1" s="263" t="s">
        <v>197</v>
      </c>
      <c r="D1" s="263"/>
      <c r="E1" s="4"/>
      <c r="F1" s="4"/>
      <c r="G1" s="260" t="s">
        <v>228</v>
      </c>
      <c r="H1" s="260"/>
      <c r="I1" s="260"/>
    </row>
    <row r="2" spans="1:9" ht="52.5" customHeight="1" thickBot="1" x14ac:dyDescent="0.3">
      <c r="A2" s="185" t="s">
        <v>0</v>
      </c>
      <c r="B2" s="170" t="s">
        <v>1</v>
      </c>
      <c r="C2" s="170" t="s">
        <v>2</v>
      </c>
      <c r="D2" s="170" t="s">
        <v>3</v>
      </c>
      <c r="E2" s="170" t="s">
        <v>4</v>
      </c>
      <c r="F2" s="170" t="s">
        <v>5</v>
      </c>
      <c r="G2" s="170" t="s">
        <v>6</v>
      </c>
      <c r="H2" s="170" t="s">
        <v>7</v>
      </c>
      <c r="I2" s="170" t="s">
        <v>8</v>
      </c>
    </row>
    <row r="3" spans="1:9" ht="19.5" thickBot="1" x14ac:dyDescent="0.35">
      <c r="A3" s="166">
        <v>47811031</v>
      </c>
      <c r="B3" s="164" t="s">
        <v>9</v>
      </c>
      <c r="C3" s="165" t="s">
        <v>10</v>
      </c>
      <c r="D3" s="166">
        <v>2</v>
      </c>
      <c r="E3" s="167">
        <v>20</v>
      </c>
      <c r="F3" s="167">
        <v>12</v>
      </c>
      <c r="G3" s="167"/>
      <c r="H3" s="167"/>
      <c r="I3" s="167"/>
    </row>
    <row r="4" spans="1:9" ht="19.5" thickBot="1" x14ac:dyDescent="0.35">
      <c r="A4" s="166">
        <v>47811041</v>
      </c>
      <c r="B4" s="164" t="s">
        <v>11</v>
      </c>
      <c r="C4" s="165" t="s">
        <v>12</v>
      </c>
      <c r="D4" s="166">
        <v>2</v>
      </c>
      <c r="E4" s="167">
        <v>26</v>
      </c>
      <c r="F4" s="167"/>
      <c r="G4" s="167"/>
      <c r="H4" s="167"/>
      <c r="I4" s="167"/>
    </row>
    <row r="5" spans="1:9" ht="19.5" thickBot="1" x14ac:dyDescent="0.35">
      <c r="A5" s="166">
        <v>47811301</v>
      </c>
      <c r="B5" s="164" t="s">
        <v>13</v>
      </c>
      <c r="C5" s="165" t="s">
        <v>12</v>
      </c>
      <c r="D5" s="166">
        <v>2</v>
      </c>
      <c r="E5" s="167">
        <v>26</v>
      </c>
      <c r="F5" s="167"/>
      <c r="G5" s="167"/>
      <c r="H5" s="167"/>
      <c r="I5" s="167"/>
    </row>
    <row r="6" spans="1:9" ht="19.5" thickBot="1" x14ac:dyDescent="0.35">
      <c r="A6" s="166">
        <v>47214630</v>
      </c>
      <c r="B6" s="164" t="s">
        <v>153</v>
      </c>
      <c r="C6" s="165" t="s">
        <v>12</v>
      </c>
      <c r="D6" s="166">
        <v>1</v>
      </c>
      <c r="E6" s="167">
        <v>13</v>
      </c>
      <c r="F6" s="167"/>
      <c r="G6" s="167"/>
      <c r="H6" s="267" t="s">
        <v>15</v>
      </c>
      <c r="I6" s="268"/>
    </row>
    <row r="7" spans="1:9" ht="19.5" thickBot="1" x14ac:dyDescent="0.35">
      <c r="A7" s="166">
        <v>47211023</v>
      </c>
      <c r="B7" s="164" t="s">
        <v>16</v>
      </c>
      <c r="C7" s="165" t="s">
        <v>10</v>
      </c>
      <c r="D7" s="166">
        <v>2.5</v>
      </c>
      <c r="E7" s="167">
        <v>30</v>
      </c>
      <c r="F7" s="167">
        <v>6</v>
      </c>
      <c r="G7" s="167"/>
      <c r="H7" s="267" t="s">
        <v>15</v>
      </c>
      <c r="I7" s="268"/>
    </row>
    <row r="8" spans="1:9" ht="19.5" thickBot="1" x14ac:dyDescent="0.35">
      <c r="A8" s="166">
        <v>47811631</v>
      </c>
      <c r="B8" s="164" t="s">
        <v>17</v>
      </c>
      <c r="C8" s="168" t="s">
        <v>10</v>
      </c>
      <c r="D8" s="166">
        <v>6</v>
      </c>
      <c r="E8" s="169">
        <v>46</v>
      </c>
      <c r="F8" s="167">
        <v>65</v>
      </c>
      <c r="G8" s="167"/>
      <c r="H8" s="269"/>
      <c r="I8" s="270"/>
    </row>
    <row r="9" spans="1:9" ht="19.5" thickBot="1" x14ac:dyDescent="0.35">
      <c r="A9" s="166">
        <v>47811342</v>
      </c>
      <c r="B9" s="164" t="s">
        <v>18</v>
      </c>
      <c r="C9" s="165" t="s">
        <v>12</v>
      </c>
      <c r="D9" s="166">
        <v>2</v>
      </c>
      <c r="E9" s="166">
        <v>26</v>
      </c>
      <c r="F9" s="167"/>
      <c r="G9" s="167"/>
      <c r="H9" s="167"/>
      <c r="I9" s="167"/>
    </row>
    <row r="10" spans="1:9" ht="38.25" thickBot="1" x14ac:dyDescent="0.35">
      <c r="A10" s="166">
        <v>90055001</v>
      </c>
      <c r="B10" s="164" t="s">
        <v>19</v>
      </c>
      <c r="C10" s="165" t="s">
        <v>20</v>
      </c>
      <c r="D10" s="166">
        <v>0</v>
      </c>
      <c r="E10" s="166">
        <v>0</v>
      </c>
      <c r="F10" s="167"/>
      <c r="G10" s="167"/>
      <c r="H10" s="167"/>
      <c r="I10" s="167"/>
    </row>
    <row r="11" spans="1:9" s="11" customFormat="1" ht="19.5" thickBot="1" x14ac:dyDescent="0.35">
      <c r="A11" s="166">
        <v>47811511</v>
      </c>
      <c r="B11" s="164" t="s">
        <v>21</v>
      </c>
      <c r="C11" s="165" t="s">
        <v>10</v>
      </c>
      <c r="D11" s="166">
        <v>2.5</v>
      </c>
      <c r="E11" s="167">
        <v>26</v>
      </c>
      <c r="F11" s="167">
        <v>18</v>
      </c>
      <c r="G11" s="167"/>
      <c r="H11" s="167"/>
      <c r="I11" s="167"/>
    </row>
    <row r="12" spans="1:9" s="11" customFormat="1" ht="19.5" thickBot="1" x14ac:dyDescent="0.35">
      <c r="A12" s="166">
        <v>47812911</v>
      </c>
      <c r="B12" s="164" t="s">
        <v>22</v>
      </c>
      <c r="C12" s="168" t="s">
        <v>12</v>
      </c>
      <c r="D12" s="166">
        <v>3</v>
      </c>
      <c r="E12" s="169">
        <v>39</v>
      </c>
      <c r="F12" s="167"/>
      <c r="G12" s="167"/>
      <c r="H12" s="167"/>
      <c r="I12" s="167"/>
    </row>
    <row r="13" spans="1:9" ht="17.25" customHeight="1" thickBot="1" x14ac:dyDescent="0.35">
      <c r="A13" s="166">
        <v>47811151</v>
      </c>
      <c r="B13" s="164" t="s">
        <v>23</v>
      </c>
      <c r="C13" s="165" t="s">
        <v>12</v>
      </c>
      <c r="D13" s="166">
        <v>1.5</v>
      </c>
      <c r="E13" s="166">
        <v>18</v>
      </c>
      <c r="F13" s="167"/>
      <c r="G13" s="167"/>
      <c r="H13" s="167"/>
      <c r="I13" s="167"/>
    </row>
    <row r="14" spans="1:9" ht="19.5" thickBot="1" x14ac:dyDescent="0.35">
      <c r="A14" s="166">
        <v>47810001</v>
      </c>
      <c r="B14" s="164" t="s">
        <v>24</v>
      </c>
      <c r="C14" s="165"/>
      <c r="D14" s="166">
        <v>0</v>
      </c>
      <c r="E14" s="167">
        <v>0</v>
      </c>
      <c r="F14" s="167"/>
      <c r="G14" s="167"/>
      <c r="H14" s="167"/>
      <c r="I14" s="167"/>
    </row>
    <row r="15" spans="1:9" s="171" customFormat="1" ht="19.5" thickBot="1" x14ac:dyDescent="0.35">
      <c r="A15" s="163"/>
      <c r="B15" s="161" t="s">
        <v>210</v>
      </c>
      <c r="C15" s="162"/>
      <c r="D15" s="163">
        <f>SUM(D3:D14)</f>
        <v>24.5</v>
      </c>
      <c r="E15" s="163">
        <f>SUM(E3:E14)</f>
        <v>270</v>
      </c>
      <c r="F15" s="163">
        <f>SUM(F3:F14)</f>
        <v>101</v>
      </c>
      <c r="G15" s="163"/>
      <c r="H15" s="163"/>
      <c r="I15" s="163"/>
    </row>
    <row r="16" spans="1:9" ht="13.5" customHeight="1" x14ac:dyDescent="0.25">
      <c r="A16" s="4"/>
      <c r="C16" s="3"/>
      <c r="D16" s="4"/>
      <c r="E16" s="4"/>
      <c r="F16" s="4"/>
      <c r="G16" s="4"/>
      <c r="H16" s="4"/>
      <c r="I16" s="4"/>
    </row>
    <row r="17" spans="1:9" ht="19.5" thickBot="1" x14ac:dyDescent="0.35">
      <c r="A17" s="264" t="s">
        <v>26</v>
      </c>
      <c r="B17" s="264"/>
      <c r="C17" s="3"/>
      <c r="D17" s="4"/>
      <c r="E17" s="4"/>
      <c r="F17" s="4"/>
      <c r="G17" s="4"/>
      <c r="H17" s="4"/>
      <c r="I17" s="4"/>
    </row>
    <row r="18" spans="1:9" s="17" customFormat="1" ht="38.25" thickBot="1" x14ac:dyDescent="0.3">
      <c r="A18" s="185" t="s">
        <v>0</v>
      </c>
      <c r="B18" s="170" t="s">
        <v>1</v>
      </c>
      <c r="C18" s="170" t="s">
        <v>2</v>
      </c>
      <c r="D18" s="170" t="s">
        <v>3</v>
      </c>
      <c r="E18" s="170" t="s">
        <v>4</v>
      </c>
      <c r="F18" s="170" t="s">
        <v>5</v>
      </c>
      <c r="G18" s="170" t="s">
        <v>6</v>
      </c>
      <c r="H18" s="170" t="s">
        <v>7</v>
      </c>
      <c r="I18" s="170" t="s">
        <v>8</v>
      </c>
    </row>
    <row r="19" spans="1:9" ht="19.5" thickBot="1" x14ac:dyDescent="0.35">
      <c r="A19" s="166" t="s">
        <v>27</v>
      </c>
      <c r="B19" s="164" t="s">
        <v>28</v>
      </c>
      <c r="C19" s="165" t="s">
        <v>12</v>
      </c>
      <c r="D19" s="166">
        <v>2.5</v>
      </c>
      <c r="E19" s="167">
        <v>34</v>
      </c>
      <c r="F19" s="167"/>
      <c r="G19" s="167"/>
      <c r="H19" s="167"/>
      <c r="I19" s="167"/>
    </row>
    <row r="20" spans="1:9" s="18" customFormat="1" ht="19.5" thickBot="1" x14ac:dyDescent="0.35">
      <c r="A20" s="166">
        <v>47811521</v>
      </c>
      <c r="B20" s="164" t="s">
        <v>29</v>
      </c>
      <c r="C20" s="165" t="s">
        <v>10</v>
      </c>
      <c r="D20" s="166">
        <v>2.5</v>
      </c>
      <c r="E20" s="167">
        <v>26</v>
      </c>
      <c r="F20" s="167">
        <v>18</v>
      </c>
      <c r="G20" s="167"/>
      <c r="H20" s="167"/>
      <c r="I20" s="167"/>
    </row>
    <row r="21" spans="1:9" ht="19.5" thickBot="1" x14ac:dyDescent="0.35">
      <c r="A21" s="166">
        <v>47811161</v>
      </c>
      <c r="B21" s="164" t="s">
        <v>30</v>
      </c>
      <c r="C21" s="165" t="s">
        <v>12</v>
      </c>
      <c r="D21" s="166">
        <v>4</v>
      </c>
      <c r="E21" s="167">
        <v>49</v>
      </c>
      <c r="F21" s="167"/>
      <c r="G21" s="167"/>
      <c r="H21" s="167"/>
      <c r="I21" s="167"/>
    </row>
    <row r="22" spans="1:9" ht="19.5" thickBot="1" x14ac:dyDescent="0.35">
      <c r="A22" s="166">
        <v>47811171</v>
      </c>
      <c r="B22" s="164" t="s">
        <v>31</v>
      </c>
      <c r="C22" s="165" t="s">
        <v>12</v>
      </c>
      <c r="D22" s="166">
        <v>2</v>
      </c>
      <c r="E22" s="167">
        <v>28</v>
      </c>
      <c r="F22" s="167"/>
      <c r="G22" s="167"/>
      <c r="H22" s="167"/>
      <c r="I22" s="167"/>
    </row>
    <row r="23" spans="1:9" ht="19.5" thickBot="1" x14ac:dyDescent="0.35">
      <c r="A23" s="166">
        <v>47811191</v>
      </c>
      <c r="B23" s="164" t="s">
        <v>32</v>
      </c>
      <c r="C23" s="165" t="s">
        <v>12</v>
      </c>
      <c r="D23" s="166">
        <v>1</v>
      </c>
      <c r="E23" s="167">
        <v>14</v>
      </c>
      <c r="F23" s="167"/>
      <c r="G23" s="167"/>
      <c r="H23" s="167"/>
      <c r="I23" s="167"/>
    </row>
    <row r="24" spans="1:9" ht="19.5" thickBot="1" x14ac:dyDescent="0.35">
      <c r="A24" s="166">
        <v>47812111</v>
      </c>
      <c r="B24" s="164" t="s">
        <v>33</v>
      </c>
      <c r="C24" s="165" t="s">
        <v>12</v>
      </c>
      <c r="D24" s="166">
        <v>1.5</v>
      </c>
      <c r="E24" s="167">
        <v>20</v>
      </c>
      <c r="F24" s="167"/>
      <c r="G24" s="167"/>
      <c r="H24" s="167"/>
      <c r="I24" s="167"/>
    </row>
    <row r="25" spans="1:9" ht="19.5" thickBot="1" x14ac:dyDescent="0.35">
      <c r="A25" s="166">
        <v>47811441</v>
      </c>
      <c r="B25" s="164" t="s">
        <v>34</v>
      </c>
      <c r="C25" s="165" t="s">
        <v>10</v>
      </c>
      <c r="D25" s="166">
        <v>3</v>
      </c>
      <c r="E25" s="167">
        <v>26</v>
      </c>
      <c r="F25" s="167">
        <v>26</v>
      </c>
      <c r="G25" s="167"/>
      <c r="H25" s="167"/>
      <c r="I25" s="167"/>
    </row>
    <row r="26" spans="1:9" ht="19.5" thickBot="1" x14ac:dyDescent="0.35">
      <c r="A26" s="166">
        <v>47811811</v>
      </c>
      <c r="B26" s="164" t="s">
        <v>35</v>
      </c>
      <c r="C26" s="165" t="s">
        <v>12</v>
      </c>
      <c r="D26" s="166">
        <v>3</v>
      </c>
      <c r="E26" s="167">
        <v>39</v>
      </c>
      <c r="F26" s="167"/>
      <c r="G26" s="167"/>
      <c r="H26" s="167"/>
      <c r="I26" s="167"/>
    </row>
    <row r="27" spans="1:9" ht="19.5" thickBot="1" x14ac:dyDescent="0.35">
      <c r="A27" s="166">
        <v>47812311</v>
      </c>
      <c r="B27" s="164" t="s">
        <v>36</v>
      </c>
      <c r="C27" s="165" t="s">
        <v>12</v>
      </c>
      <c r="D27" s="166">
        <v>2</v>
      </c>
      <c r="E27" s="167">
        <v>26</v>
      </c>
      <c r="F27" s="167">
        <v>0</v>
      </c>
      <c r="G27" s="167"/>
      <c r="H27" s="167"/>
      <c r="I27" s="167"/>
    </row>
    <row r="28" spans="1:9" ht="19.5" thickBot="1" x14ac:dyDescent="0.35">
      <c r="A28" s="166">
        <v>47812887</v>
      </c>
      <c r="B28" s="164" t="s">
        <v>179</v>
      </c>
      <c r="C28" s="165" t="s">
        <v>39</v>
      </c>
      <c r="D28" s="166">
        <v>3</v>
      </c>
      <c r="E28" s="167">
        <v>0</v>
      </c>
      <c r="F28" s="167"/>
      <c r="G28" s="167"/>
      <c r="H28" s="167">
        <v>192</v>
      </c>
      <c r="I28" s="167"/>
    </row>
    <row r="29" spans="1:9" s="171" customFormat="1" ht="19.5" thickBot="1" x14ac:dyDescent="0.35">
      <c r="A29" s="163"/>
      <c r="B29" s="161" t="s">
        <v>25</v>
      </c>
      <c r="C29" s="162"/>
      <c r="D29" s="163">
        <f>SUM(D19:D28)</f>
        <v>24.5</v>
      </c>
      <c r="E29" s="163">
        <f>SUM(E19:E28)</f>
        <v>262</v>
      </c>
      <c r="F29" s="163"/>
      <c r="G29" s="163"/>
      <c r="H29" s="163"/>
      <c r="I29" s="163"/>
    </row>
    <row r="30" spans="1:9" s="175" customFormat="1" ht="21" thickBot="1" x14ac:dyDescent="0.35">
      <c r="A30" s="174"/>
      <c r="B30" s="172" t="s">
        <v>199</v>
      </c>
      <c r="C30" s="173"/>
      <c r="D30" s="174">
        <f>D29+D15</f>
        <v>49</v>
      </c>
      <c r="E30" s="174"/>
      <c r="F30" s="174"/>
      <c r="G30" s="174"/>
      <c r="H30" s="174"/>
      <c r="I30" s="174"/>
    </row>
    <row r="31" spans="1:9" x14ac:dyDescent="0.25">
      <c r="A31" s="4"/>
      <c r="B31" s="1"/>
      <c r="C31" s="3"/>
      <c r="D31" s="4"/>
      <c r="E31" s="4"/>
      <c r="F31" s="4"/>
      <c r="G31" s="4"/>
      <c r="H31" s="4"/>
      <c r="I31" s="4"/>
    </row>
    <row r="32" spans="1:9" ht="19.5" thickBot="1" x14ac:dyDescent="0.35">
      <c r="A32" s="264" t="s">
        <v>164</v>
      </c>
      <c r="B32" s="264"/>
      <c r="C32" s="3"/>
      <c r="D32" s="4"/>
      <c r="E32" s="4"/>
      <c r="F32" s="4"/>
      <c r="G32" s="4"/>
      <c r="H32" s="4"/>
      <c r="I32" s="4"/>
    </row>
    <row r="33" spans="1:9" ht="38.25" thickBot="1" x14ac:dyDescent="0.3">
      <c r="A33" s="185" t="s">
        <v>0</v>
      </c>
      <c r="B33" s="170" t="s">
        <v>1</v>
      </c>
      <c r="C33" s="170" t="s">
        <v>2</v>
      </c>
      <c r="D33" s="170" t="s">
        <v>3</v>
      </c>
      <c r="E33" s="170" t="s">
        <v>4</v>
      </c>
      <c r="F33" s="170" t="s">
        <v>5</v>
      </c>
      <c r="G33" s="170" t="s">
        <v>6</v>
      </c>
      <c r="H33" s="170" t="s">
        <v>7</v>
      </c>
      <c r="I33" s="170" t="s">
        <v>8</v>
      </c>
    </row>
    <row r="34" spans="1:9" s="18" customFormat="1" ht="19.5" thickBot="1" x14ac:dyDescent="0.35">
      <c r="A34" s="166">
        <v>47812151</v>
      </c>
      <c r="B34" s="164" t="s">
        <v>41</v>
      </c>
      <c r="C34" s="165" t="s">
        <v>42</v>
      </c>
      <c r="D34" s="166">
        <v>2</v>
      </c>
      <c r="E34" s="167">
        <v>28</v>
      </c>
      <c r="F34" s="167">
        <v>0</v>
      </c>
      <c r="G34" s="167"/>
      <c r="H34" s="167"/>
      <c r="I34" s="167"/>
    </row>
    <row r="35" spans="1:9" ht="19.5" thickBot="1" x14ac:dyDescent="0.35">
      <c r="A35" s="166">
        <v>47812831</v>
      </c>
      <c r="B35" s="164" t="s">
        <v>43</v>
      </c>
      <c r="C35" s="165" t="s">
        <v>10</v>
      </c>
      <c r="D35" s="166">
        <v>4</v>
      </c>
      <c r="E35" s="167">
        <v>32</v>
      </c>
      <c r="F35" s="167">
        <v>39</v>
      </c>
      <c r="G35" s="167"/>
      <c r="H35" s="167"/>
      <c r="I35" s="167"/>
    </row>
    <row r="36" spans="1:9" ht="19.5" thickBot="1" x14ac:dyDescent="0.35">
      <c r="A36" s="166">
        <v>47812841</v>
      </c>
      <c r="B36" s="164" t="s">
        <v>44</v>
      </c>
      <c r="C36" s="165" t="s">
        <v>12</v>
      </c>
      <c r="D36" s="166">
        <v>2</v>
      </c>
      <c r="E36" s="167">
        <v>26</v>
      </c>
      <c r="F36" s="167">
        <v>0</v>
      </c>
      <c r="G36" s="167"/>
      <c r="H36" s="167"/>
      <c r="I36" s="167"/>
    </row>
    <row r="37" spans="1:9" ht="19.5" thickBot="1" x14ac:dyDescent="0.35">
      <c r="A37" s="166">
        <v>47812400</v>
      </c>
      <c r="B37" s="164" t="s">
        <v>182</v>
      </c>
      <c r="C37" s="165" t="s">
        <v>46</v>
      </c>
      <c r="D37" s="166">
        <v>1</v>
      </c>
      <c r="E37" s="167"/>
      <c r="F37" s="167">
        <v>13</v>
      </c>
      <c r="G37" s="167"/>
      <c r="H37" s="167"/>
      <c r="I37" s="167"/>
    </row>
    <row r="38" spans="1:9" ht="17.25" customHeight="1" thickBot="1" x14ac:dyDescent="0.35">
      <c r="A38" s="166">
        <v>47812871</v>
      </c>
      <c r="B38" s="164" t="s">
        <v>47</v>
      </c>
      <c r="C38" s="165" t="s">
        <v>12</v>
      </c>
      <c r="D38" s="166">
        <v>4</v>
      </c>
      <c r="E38" s="167">
        <v>52</v>
      </c>
      <c r="F38" s="167">
        <v>0</v>
      </c>
      <c r="G38" s="167"/>
      <c r="H38" s="167"/>
      <c r="I38" s="167"/>
    </row>
    <row r="39" spans="1:9" ht="19.5" thickBot="1" x14ac:dyDescent="0.35">
      <c r="A39" s="166">
        <v>47812801</v>
      </c>
      <c r="B39" s="164" t="s">
        <v>48</v>
      </c>
      <c r="C39" s="165" t="s">
        <v>12</v>
      </c>
      <c r="D39" s="166">
        <v>2</v>
      </c>
      <c r="E39" s="167">
        <v>26</v>
      </c>
      <c r="F39" s="167"/>
      <c r="G39" s="167"/>
      <c r="H39" s="167"/>
      <c r="I39" s="167"/>
    </row>
    <row r="40" spans="1:9" ht="19.5" thickBot="1" x14ac:dyDescent="0.35">
      <c r="A40" s="166">
        <v>47811600</v>
      </c>
      <c r="B40" s="164" t="s">
        <v>37</v>
      </c>
      <c r="C40" s="165" t="s">
        <v>12</v>
      </c>
      <c r="D40" s="166">
        <v>1.5</v>
      </c>
      <c r="E40" s="167">
        <v>20</v>
      </c>
      <c r="F40" s="167" t="s">
        <v>166</v>
      </c>
      <c r="G40" s="167"/>
      <c r="H40" s="167"/>
      <c r="I40" s="167"/>
    </row>
    <row r="41" spans="1:9" ht="19.5" thickBot="1" x14ac:dyDescent="0.35">
      <c r="A41" s="166">
        <v>47812321</v>
      </c>
      <c r="B41" s="164" t="s">
        <v>49</v>
      </c>
      <c r="C41" s="165" t="s">
        <v>12</v>
      </c>
      <c r="D41" s="166">
        <v>2</v>
      </c>
      <c r="E41" s="167">
        <v>26</v>
      </c>
      <c r="F41" s="167"/>
      <c r="G41" s="167"/>
      <c r="H41" s="167"/>
      <c r="I41" s="167"/>
    </row>
    <row r="42" spans="1:9" ht="19.5" thickBot="1" x14ac:dyDescent="0.35">
      <c r="A42" s="166">
        <v>47812901</v>
      </c>
      <c r="B42" s="164" t="s">
        <v>50</v>
      </c>
      <c r="C42" s="165" t="s">
        <v>10</v>
      </c>
      <c r="D42" s="166">
        <v>3</v>
      </c>
      <c r="E42" s="167">
        <v>20</v>
      </c>
      <c r="F42" s="167">
        <v>36</v>
      </c>
      <c r="G42" s="167"/>
      <c r="H42" s="167"/>
      <c r="I42" s="167"/>
    </row>
    <row r="43" spans="1:9" s="18" customFormat="1" ht="19.5" thickBot="1" x14ac:dyDescent="0.35">
      <c r="A43" s="166">
        <v>47812001</v>
      </c>
      <c r="B43" s="164" t="s">
        <v>54</v>
      </c>
      <c r="C43" s="165" t="s">
        <v>12</v>
      </c>
      <c r="D43" s="166">
        <v>2</v>
      </c>
      <c r="E43" s="167">
        <v>26</v>
      </c>
      <c r="F43" s="167"/>
      <c r="G43" s="167"/>
      <c r="H43" s="167"/>
      <c r="I43" s="167"/>
    </row>
    <row r="44" spans="1:9" ht="19.5" thickBot="1" x14ac:dyDescent="0.35">
      <c r="A44" s="166">
        <v>47812888</v>
      </c>
      <c r="B44" s="164" t="s">
        <v>55</v>
      </c>
      <c r="C44" s="165" t="s">
        <v>39</v>
      </c>
      <c r="D44" s="166">
        <v>2</v>
      </c>
      <c r="E44" s="167">
        <v>0</v>
      </c>
      <c r="F44" s="167">
        <v>0</v>
      </c>
      <c r="G44" s="167"/>
      <c r="H44" s="167">
        <v>128</v>
      </c>
      <c r="I44" s="167"/>
    </row>
    <row r="45" spans="1:9" ht="19.5" thickBot="1" x14ac:dyDescent="0.35">
      <c r="A45" s="166">
        <v>47812862</v>
      </c>
      <c r="B45" s="164" t="s">
        <v>189</v>
      </c>
      <c r="C45" s="165" t="s">
        <v>12</v>
      </c>
      <c r="D45" s="166">
        <v>3</v>
      </c>
      <c r="E45" s="167">
        <v>39</v>
      </c>
      <c r="F45" s="167"/>
      <c r="G45" s="167"/>
      <c r="H45" s="167"/>
      <c r="I45" s="167"/>
    </row>
    <row r="46" spans="1:9" ht="19.5" thickBot="1" x14ac:dyDescent="0.35">
      <c r="A46" s="166">
        <v>47812751</v>
      </c>
      <c r="B46" s="164" t="s">
        <v>167</v>
      </c>
      <c r="C46" s="165" t="s">
        <v>10</v>
      </c>
      <c r="D46" s="166">
        <v>3.5</v>
      </c>
      <c r="E46" s="167">
        <v>78</v>
      </c>
      <c r="F46" s="167"/>
      <c r="G46" s="167"/>
      <c r="H46" s="167" t="s">
        <v>168</v>
      </c>
      <c r="I46" s="167"/>
    </row>
    <row r="47" spans="1:9" s="171" customFormat="1" ht="19.5" thickBot="1" x14ac:dyDescent="0.35">
      <c r="A47" s="163"/>
      <c r="B47" s="161" t="s">
        <v>25</v>
      </c>
      <c r="C47" s="162"/>
      <c r="D47" s="163">
        <f>SUM(D34:D46)</f>
        <v>32</v>
      </c>
      <c r="E47" s="163">
        <f>SUM(E34:E46)</f>
        <v>373</v>
      </c>
      <c r="F47" s="163">
        <v>190</v>
      </c>
      <c r="G47" s="163"/>
      <c r="H47" s="163">
        <f>SUM(H34:H46)</f>
        <v>128</v>
      </c>
      <c r="I47" s="163"/>
    </row>
    <row r="49" spans="1:24" ht="19.5" thickBot="1" x14ac:dyDescent="0.35">
      <c r="A49" s="181" t="s">
        <v>57</v>
      </c>
      <c r="B49" s="182"/>
      <c r="C49" s="182"/>
      <c r="D49" s="4"/>
      <c r="E49" s="4"/>
      <c r="F49" s="4"/>
      <c r="G49" s="4"/>
      <c r="H49" s="4"/>
      <c r="I49" s="4"/>
    </row>
    <row r="50" spans="1:24" ht="38.25" thickBot="1" x14ac:dyDescent="0.3">
      <c r="A50" s="185" t="s">
        <v>0</v>
      </c>
      <c r="B50" s="170" t="s">
        <v>1</v>
      </c>
      <c r="C50" s="170" t="s">
        <v>2</v>
      </c>
      <c r="D50" s="170" t="s">
        <v>3</v>
      </c>
      <c r="E50" s="170" t="s">
        <v>4</v>
      </c>
      <c r="F50" s="170" t="s">
        <v>5</v>
      </c>
      <c r="G50" s="170" t="s">
        <v>6</v>
      </c>
      <c r="H50" s="170" t="s">
        <v>7</v>
      </c>
      <c r="I50" s="170" t="s">
        <v>8</v>
      </c>
    </row>
    <row r="51" spans="1:24" ht="19.5" thickBot="1" x14ac:dyDescent="0.35">
      <c r="A51" s="166">
        <v>47810008</v>
      </c>
      <c r="B51" s="164" t="s">
        <v>58</v>
      </c>
      <c r="C51" s="165" t="s">
        <v>12</v>
      </c>
      <c r="D51" s="166">
        <v>3</v>
      </c>
      <c r="E51" s="167">
        <v>39</v>
      </c>
      <c r="F51" s="167"/>
      <c r="G51" s="167"/>
      <c r="H51" s="167"/>
      <c r="I51" s="167"/>
    </row>
    <row r="52" spans="1:24" ht="19.5" thickBot="1" x14ac:dyDescent="0.35">
      <c r="A52" s="166">
        <v>47810009</v>
      </c>
      <c r="B52" s="164" t="s">
        <v>59</v>
      </c>
      <c r="C52" s="165" t="s">
        <v>10</v>
      </c>
      <c r="D52" s="166">
        <v>3</v>
      </c>
      <c r="E52" s="167">
        <v>13</v>
      </c>
      <c r="F52" s="167">
        <v>52</v>
      </c>
      <c r="G52" s="167"/>
      <c r="H52" s="167"/>
      <c r="I52" s="167"/>
    </row>
    <row r="53" spans="1:24" ht="19.5" thickBot="1" x14ac:dyDescent="0.35">
      <c r="A53" s="166">
        <v>47812951</v>
      </c>
      <c r="B53" s="164" t="s">
        <v>60</v>
      </c>
      <c r="C53" s="165" t="s">
        <v>12</v>
      </c>
      <c r="D53" s="166">
        <v>1.5</v>
      </c>
      <c r="E53" s="167">
        <v>20</v>
      </c>
      <c r="F53" s="167"/>
      <c r="G53" s="167"/>
      <c r="H53" s="167"/>
      <c r="I53" s="167"/>
    </row>
    <row r="54" spans="1:24" ht="19.5" thickBot="1" x14ac:dyDescent="0.35">
      <c r="A54" s="166">
        <v>47812881</v>
      </c>
      <c r="B54" s="164" t="s">
        <v>61</v>
      </c>
      <c r="C54" s="165" t="s">
        <v>12</v>
      </c>
      <c r="D54" s="166">
        <v>4</v>
      </c>
      <c r="E54" s="167">
        <v>52</v>
      </c>
      <c r="F54" s="167"/>
      <c r="G54" s="167"/>
      <c r="H54" s="167"/>
      <c r="I54" s="167"/>
    </row>
    <row r="55" spans="1:24" ht="19.5" thickBot="1" x14ac:dyDescent="0.35">
      <c r="A55" s="166">
        <v>47812921</v>
      </c>
      <c r="B55" s="164" t="s">
        <v>62</v>
      </c>
      <c r="C55" s="165" t="s">
        <v>12</v>
      </c>
      <c r="D55" s="166">
        <v>2</v>
      </c>
      <c r="E55" s="167">
        <v>26</v>
      </c>
      <c r="F55" s="167">
        <v>0</v>
      </c>
      <c r="G55" s="167"/>
      <c r="H55" s="167"/>
      <c r="I55" s="167"/>
    </row>
    <row r="56" spans="1:24" ht="19.5" thickBot="1" x14ac:dyDescent="0.35">
      <c r="A56" s="166">
        <v>47813211</v>
      </c>
      <c r="B56" s="164" t="s">
        <v>63</v>
      </c>
      <c r="C56" s="165" t="s">
        <v>12</v>
      </c>
      <c r="D56" s="166">
        <v>2</v>
      </c>
      <c r="E56" s="167">
        <v>26</v>
      </c>
      <c r="F56" s="167"/>
      <c r="G56" s="167"/>
      <c r="H56" s="167"/>
      <c r="I56" s="167"/>
    </row>
    <row r="57" spans="1:24" ht="19.5" thickBot="1" x14ac:dyDescent="0.35">
      <c r="A57" s="166">
        <v>47812863</v>
      </c>
      <c r="B57" s="164" t="s">
        <v>52</v>
      </c>
      <c r="C57" s="165" t="s">
        <v>53</v>
      </c>
      <c r="D57" s="166">
        <v>2</v>
      </c>
      <c r="E57" s="167">
        <v>52</v>
      </c>
      <c r="F57" s="167"/>
      <c r="G57" s="167"/>
      <c r="H57" s="167"/>
      <c r="I57" s="167"/>
    </row>
    <row r="58" spans="1:24" s="18" customFormat="1" ht="19.5" thickBot="1" x14ac:dyDescent="0.35">
      <c r="A58" s="166">
        <v>47810007</v>
      </c>
      <c r="B58" s="164" t="s">
        <v>64</v>
      </c>
      <c r="C58" s="165" t="s">
        <v>10</v>
      </c>
      <c r="D58" s="166">
        <v>4</v>
      </c>
      <c r="E58" s="167">
        <v>48</v>
      </c>
      <c r="F58" s="167">
        <v>4</v>
      </c>
      <c r="G58" s="167"/>
      <c r="H58" s="167"/>
      <c r="I58" s="167"/>
      <c r="P58" s="170"/>
      <c r="Q58" s="170"/>
      <c r="R58" s="170"/>
      <c r="S58" s="170"/>
      <c r="T58" s="170"/>
      <c r="U58" s="170"/>
      <c r="V58" s="170"/>
      <c r="W58" s="170"/>
      <c r="X58" s="170"/>
    </row>
    <row r="59" spans="1:24" ht="19.5" thickBot="1" x14ac:dyDescent="0.35">
      <c r="A59" s="166">
        <v>47813932</v>
      </c>
      <c r="B59" s="164" t="s">
        <v>65</v>
      </c>
      <c r="C59" s="165" t="s">
        <v>10</v>
      </c>
      <c r="D59" s="166">
        <v>3.5</v>
      </c>
      <c r="E59" s="167">
        <v>16</v>
      </c>
      <c r="F59" s="167">
        <v>55</v>
      </c>
      <c r="G59" s="167"/>
      <c r="H59" s="167"/>
      <c r="I59" s="167"/>
    </row>
    <row r="60" spans="1:24" ht="19.5" thickBot="1" x14ac:dyDescent="0.35">
      <c r="A60" s="166">
        <v>47810010</v>
      </c>
      <c r="B60" s="164" t="s">
        <v>66</v>
      </c>
      <c r="C60" s="165" t="s">
        <v>53</v>
      </c>
      <c r="D60" s="166">
        <v>1</v>
      </c>
      <c r="E60" s="167"/>
      <c r="F60" s="167">
        <v>26</v>
      </c>
      <c r="G60" s="167"/>
      <c r="H60" s="167"/>
      <c r="I60" s="167"/>
    </row>
    <row r="61" spans="1:24" ht="19.5" thickBot="1" x14ac:dyDescent="0.35">
      <c r="A61" s="166">
        <v>47812811</v>
      </c>
      <c r="B61" s="164" t="s">
        <v>67</v>
      </c>
      <c r="C61" s="165" t="s">
        <v>12</v>
      </c>
      <c r="D61" s="166">
        <v>2</v>
      </c>
      <c r="E61" s="167">
        <v>26</v>
      </c>
      <c r="F61" s="167"/>
      <c r="G61" s="167"/>
      <c r="H61" s="167"/>
      <c r="I61" s="167"/>
    </row>
    <row r="62" spans="1:24" s="171" customFormat="1" ht="19.5" thickBot="1" x14ac:dyDescent="0.35">
      <c r="A62" s="163"/>
      <c r="B62" s="161" t="s">
        <v>25</v>
      </c>
      <c r="C62" s="162"/>
      <c r="D62" s="163">
        <f>SUM(D51:D61)</f>
        <v>28</v>
      </c>
      <c r="E62" s="163">
        <f>SUM(E51:E61)</f>
        <v>318</v>
      </c>
      <c r="F62" s="163">
        <f>SUM(F51:F61)</f>
        <v>137</v>
      </c>
      <c r="G62" s="163"/>
      <c r="H62" s="163"/>
      <c r="I62" s="163"/>
    </row>
    <row r="63" spans="1:24" ht="21" thickBot="1" x14ac:dyDescent="0.35">
      <c r="A63" s="174"/>
      <c r="B63" s="172" t="s">
        <v>200</v>
      </c>
      <c r="C63" s="173"/>
      <c r="D63" s="174">
        <f>D62+D47</f>
        <v>60</v>
      </c>
      <c r="E63" s="174"/>
      <c r="F63" s="174"/>
      <c r="G63" s="174"/>
      <c r="H63" s="174"/>
      <c r="I63" s="183"/>
    </row>
    <row r="64" spans="1:24" s="171" customFormat="1" ht="19.5" thickBot="1" x14ac:dyDescent="0.35">
      <c r="A64" s="163"/>
      <c r="B64" s="161" t="s">
        <v>201</v>
      </c>
      <c r="C64" s="162"/>
      <c r="D64" s="163">
        <v>2</v>
      </c>
      <c r="E64" s="163"/>
      <c r="F64" s="163"/>
      <c r="G64" s="163"/>
      <c r="H64" s="163"/>
      <c r="I64" s="184"/>
    </row>
    <row r="65" spans="1:9" ht="21" thickBot="1" x14ac:dyDescent="0.35">
      <c r="A65" s="174"/>
      <c r="B65" s="172" t="s">
        <v>202</v>
      </c>
      <c r="C65" s="173"/>
      <c r="D65" s="174">
        <f>D63+D64</f>
        <v>62</v>
      </c>
      <c r="E65" s="174"/>
      <c r="F65" s="174"/>
      <c r="G65" s="174"/>
      <c r="H65" s="174"/>
      <c r="I65" s="183"/>
    </row>
    <row r="66" spans="1:9" s="179" customFormat="1" ht="20.25" x14ac:dyDescent="0.3">
      <c r="A66" s="178"/>
      <c r="B66" s="176"/>
      <c r="C66" s="177"/>
      <c r="D66" s="178"/>
      <c r="E66" s="178"/>
      <c r="F66" s="178"/>
      <c r="G66" s="178"/>
      <c r="H66" s="178"/>
      <c r="I66" s="178"/>
    </row>
    <row r="67" spans="1:9" s="179" customFormat="1" ht="21" thickBot="1" x14ac:dyDescent="0.35">
      <c r="A67" s="264" t="s">
        <v>165</v>
      </c>
      <c r="B67" s="264"/>
      <c r="C67" s="177"/>
      <c r="D67" s="178"/>
      <c r="E67" s="178"/>
      <c r="F67" s="178"/>
      <c r="G67" s="178"/>
      <c r="H67" s="178"/>
      <c r="I67" s="178"/>
    </row>
    <row r="68" spans="1:9" ht="38.25" thickBot="1" x14ac:dyDescent="0.3">
      <c r="A68" s="185" t="s">
        <v>0</v>
      </c>
      <c r="B68" s="170" t="s">
        <v>1</v>
      </c>
      <c r="C68" s="170" t="s">
        <v>2</v>
      </c>
      <c r="D68" s="170" t="s">
        <v>3</v>
      </c>
      <c r="E68" s="170" t="s">
        <v>4</v>
      </c>
      <c r="F68" s="170" t="s">
        <v>5</v>
      </c>
      <c r="G68" s="170" t="s">
        <v>6</v>
      </c>
      <c r="H68" s="170" t="s">
        <v>7</v>
      </c>
      <c r="I68" s="170" t="s">
        <v>8</v>
      </c>
    </row>
    <row r="69" spans="1:9" ht="19.5" thickBot="1" x14ac:dyDescent="0.35">
      <c r="A69" s="166">
        <v>47813021</v>
      </c>
      <c r="B69" s="164" t="s">
        <v>71</v>
      </c>
      <c r="C69" s="165" t="s">
        <v>12</v>
      </c>
      <c r="D69" s="166">
        <v>2</v>
      </c>
      <c r="E69" s="167">
        <v>26</v>
      </c>
      <c r="F69" s="167"/>
      <c r="G69" s="167"/>
      <c r="H69" s="167"/>
      <c r="I69" s="167"/>
    </row>
    <row r="70" spans="1:9" ht="19.5" customHeight="1" thickBot="1" x14ac:dyDescent="0.35">
      <c r="A70" s="166">
        <v>47813050</v>
      </c>
      <c r="B70" s="164" t="s">
        <v>180</v>
      </c>
      <c r="C70" s="165" t="s">
        <v>73</v>
      </c>
      <c r="D70" s="166">
        <v>1.75</v>
      </c>
      <c r="E70" s="167">
        <v>9</v>
      </c>
      <c r="F70" s="167">
        <v>26</v>
      </c>
      <c r="G70" s="167" t="s">
        <v>178</v>
      </c>
      <c r="H70" s="167"/>
      <c r="I70" s="167"/>
    </row>
    <row r="71" spans="1:9" ht="19.5" thickBot="1" x14ac:dyDescent="0.35">
      <c r="A71" s="166">
        <v>47813045</v>
      </c>
      <c r="B71" s="164" t="s">
        <v>74</v>
      </c>
      <c r="C71" s="165" t="s">
        <v>12</v>
      </c>
      <c r="D71" s="166">
        <v>2</v>
      </c>
      <c r="E71" s="167">
        <v>26</v>
      </c>
      <c r="F71" s="167"/>
      <c r="G71" s="167"/>
      <c r="H71" s="167"/>
      <c r="I71" s="167"/>
    </row>
    <row r="72" spans="1:9" ht="19.5" thickBot="1" x14ac:dyDescent="0.35">
      <c r="A72" s="166">
        <v>47813051</v>
      </c>
      <c r="B72" s="164" t="s">
        <v>76</v>
      </c>
      <c r="C72" s="165" t="s">
        <v>10</v>
      </c>
      <c r="D72" s="166">
        <v>1.25</v>
      </c>
      <c r="E72" s="167">
        <v>0</v>
      </c>
      <c r="F72" s="167">
        <v>32.5</v>
      </c>
      <c r="G72" s="167"/>
      <c r="H72" s="167"/>
      <c r="I72" s="167"/>
    </row>
    <row r="73" spans="1:9" ht="19.5" thickBot="1" x14ac:dyDescent="0.35">
      <c r="A73" s="166">
        <v>47813931</v>
      </c>
      <c r="B73" s="164" t="s">
        <v>77</v>
      </c>
      <c r="C73" s="165" t="s">
        <v>39</v>
      </c>
      <c r="D73" s="166">
        <v>3</v>
      </c>
      <c r="E73" s="167"/>
      <c r="F73" s="167"/>
      <c r="G73" s="167"/>
      <c r="H73" s="167">
        <v>64</v>
      </c>
      <c r="I73" s="167"/>
    </row>
    <row r="74" spans="1:9" ht="19.5" thickBot="1" x14ac:dyDescent="0.35">
      <c r="A74" s="166">
        <v>47813911</v>
      </c>
      <c r="B74" s="164" t="s">
        <v>78</v>
      </c>
      <c r="C74" s="165" t="s">
        <v>39</v>
      </c>
      <c r="D74" s="166">
        <v>4</v>
      </c>
      <c r="E74" s="167"/>
      <c r="F74" s="167"/>
      <c r="G74" s="167"/>
      <c r="H74" s="167">
        <v>160</v>
      </c>
      <c r="I74" s="167"/>
    </row>
    <row r="75" spans="1:9" ht="19.5" thickBot="1" x14ac:dyDescent="0.35">
      <c r="A75" s="166">
        <v>47813921</v>
      </c>
      <c r="B75" s="164" t="s">
        <v>79</v>
      </c>
      <c r="C75" s="165" t="s">
        <v>39</v>
      </c>
      <c r="D75" s="166">
        <v>2</v>
      </c>
      <c r="E75" s="167"/>
      <c r="F75" s="167"/>
      <c r="G75" s="167"/>
      <c r="H75" s="167">
        <v>64</v>
      </c>
      <c r="I75" s="167"/>
    </row>
    <row r="76" spans="1:9" ht="19.5" thickBot="1" x14ac:dyDescent="0.35">
      <c r="A76" s="166">
        <v>47813941</v>
      </c>
      <c r="B76" s="164" t="s">
        <v>80</v>
      </c>
      <c r="C76" s="165" t="s">
        <v>39</v>
      </c>
      <c r="D76" s="166">
        <v>1</v>
      </c>
      <c r="E76" s="167"/>
      <c r="F76" s="167"/>
      <c r="G76" s="167"/>
      <c r="H76" s="167">
        <v>32</v>
      </c>
      <c r="I76" s="167"/>
    </row>
    <row r="77" spans="1:9" ht="19.5" thickBot="1" x14ac:dyDescent="0.35">
      <c r="A77" s="166">
        <v>47813861</v>
      </c>
      <c r="B77" s="164" t="s">
        <v>81</v>
      </c>
      <c r="C77" s="165" t="s">
        <v>73</v>
      </c>
      <c r="D77" s="166">
        <v>0.5</v>
      </c>
      <c r="E77" s="167">
        <v>16</v>
      </c>
      <c r="F77" s="167"/>
      <c r="G77" s="167"/>
      <c r="H77" s="167"/>
      <c r="I77" s="167"/>
    </row>
    <row r="78" spans="1:9" ht="19.5" thickBot="1" x14ac:dyDescent="0.35">
      <c r="A78" s="166">
        <v>47813035</v>
      </c>
      <c r="B78" s="164" t="s">
        <v>181</v>
      </c>
      <c r="C78" s="165" t="s">
        <v>12</v>
      </c>
      <c r="D78" s="166">
        <v>0.5</v>
      </c>
      <c r="E78" s="167">
        <v>6</v>
      </c>
      <c r="F78" s="167"/>
      <c r="G78" s="167"/>
      <c r="H78" s="167"/>
      <c r="I78" s="167"/>
    </row>
    <row r="79" spans="1:9" ht="19.5" thickBot="1" x14ac:dyDescent="0.35">
      <c r="A79" s="166">
        <v>47813043</v>
      </c>
      <c r="B79" s="164" t="s">
        <v>103</v>
      </c>
      <c r="C79" s="165" t="s">
        <v>12</v>
      </c>
      <c r="D79" s="166">
        <v>2</v>
      </c>
      <c r="E79" s="167">
        <v>26</v>
      </c>
      <c r="F79" s="167"/>
      <c r="G79" s="167"/>
      <c r="H79" s="167" t="s">
        <v>177</v>
      </c>
      <c r="I79" s="167"/>
    </row>
    <row r="80" spans="1:9" ht="19.5" thickBot="1" x14ac:dyDescent="0.35">
      <c r="A80" s="166">
        <v>47813951</v>
      </c>
      <c r="B80" s="164" t="s">
        <v>82</v>
      </c>
      <c r="C80" s="165" t="s">
        <v>39</v>
      </c>
      <c r="D80" s="166">
        <v>2</v>
      </c>
      <c r="E80" s="167"/>
      <c r="F80" s="167"/>
      <c r="G80" s="167"/>
      <c r="H80" s="167">
        <v>64</v>
      </c>
      <c r="I80" s="167"/>
    </row>
    <row r="81" spans="1:9" s="171" customFormat="1" ht="19.5" thickBot="1" x14ac:dyDescent="0.35">
      <c r="A81" s="163"/>
      <c r="B81" s="161" t="s">
        <v>203</v>
      </c>
      <c r="C81" s="162"/>
      <c r="D81" s="163">
        <f>SUM(D69:D80)</f>
        <v>22</v>
      </c>
      <c r="E81" s="163">
        <f>SUM(E69:E80)</f>
        <v>109</v>
      </c>
      <c r="F81" s="163"/>
      <c r="G81" s="163"/>
      <c r="H81" s="163">
        <f>SUM(H69:H80)</f>
        <v>384</v>
      </c>
      <c r="I81" s="163"/>
    </row>
    <row r="82" spans="1:9" ht="19.5" thickBot="1" x14ac:dyDescent="0.35">
      <c r="A82" s="166"/>
      <c r="B82" s="187" t="s">
        <v>84</v>
      </c>
      <c r="C82" s="188"/>
      <c r="D82" s="189">
        <v>2</v>
      </c>
      <c r="E82" s="190">
        <v>26</v>
      </c>
      <c r="F82" s="190"/>
      <c r="G82" s="190"/>
      <c r="H82" s="190"/>
      <c r="I82" s="190"/>
    </row>
    <row r="83" spans="1:9" ht="19.5" thickBot="1" x14ac:dyDescent="0.35">
      <c r="A83" s="166">
        <v>47219631</v>
      </c>
      <c r="B83" s="164" t="s">
        <v>85</v>
      </c>
      <c r="C83" s="165" t="s">
        <v>12</v>
      </c>
      <c r="D83" s="166"/>
      <c r="E83" s="167"/>
      <c r="F83" s="167"/>
      <c r="G83" s="167"/>
      <c r="H83" s="167"/>
      <c r="I83" s="167"/>
    </row>
    <row r="84" spans="1:9" ht="19.5" thickBot="1" x14ac:dyDescent="0.35">
      <c r="A84" s="166">
        <v>47214660</v>
      </c>
      <c r="B84" s="164" t="s">
        <v>86</v>
      </c>
      <c r="C84" s="165" t="s">
        <v>12</v>
      </c>
      <c r="D84" s="166">
        <v>2</v>
      </c>
      <c r="E84" s="167">
        <v>26</v>
      </c>
      <c r="F84" s="167"/>
      <c r="G84" s="167"/>
      <c r="H84" s="167"/>
      <c r="I84" s="167"/>
    </row>
    <row r="85" spans="1:9" ht="19.5" thickBot="1" x14ac:dyDescent="0.35">
      <c r="A85" s="166">
        <v>47214650</v>
      </c>
      <c r="B85" s="164" t="s">
        <v>87</v>
      </c>
      <c r="C85" s="165" t="s">
        <v>12</v>
      </c>
      <c r="D85" s="166">
        <v>2</v>
      </c>
      <c r="E85" s="167">
        <v>26</v>
      </c>
      <c r="F85" s="167"/>
      <c r="G85" s="167"/>
      <c r="H85" s="167"/>
      <c r="I85" s="167"/>
    </row>
    <row r="86" spans="1:9" ht="19.5" thickBot="1" x14ac:dyDescent="0.35">
      <c r="A86" s="166">
        <v>47215455</v>
      </c>
      <c r="B86" s="164" t="s">
        <v>88</v>
      </c>
      <c r="C86" s="165" t="s">
        <v>12</v>
      </c>
      <c r="D86" s="166">
        <v>2</v>
      </c>
      <c r="E86" s="167">
        <v>26</v>
      </c>
      <c r="F86" s="167"/>
      <c r="G86" s="167"/>
      <c r="H86" s="167"/>
      <c r="I86" s="167"/>
    </row>
    <row r="87" spans="1:9" ht="19.5" thickBot="1" x14ac:dyDescent="0.35">
      <c r="A87" s="166">
        <v>47217750</v>
      </c>
      <c r="B87" s="164" t="s">
        <v>229</v>
      </c>
      <c r="C87" s="165" t="s">
        <v>12</v>
      </c>
      <c r="D87" s="238">
        <v>2</v>
      </c>
      <c r="E87" s="167">
        <v>26</v>
      </c>
      <c r="F87" s="167"/>
      <c r="G87" s="244"/>
      <c r="H87" s="167"/>
      <c r="I87" s="167"/>
    </row>
    <row r="88" spans="1:9" ht="19.5" thickBot="1" x14ac:dyDescent="0.35">
      <c r="A88" s="166"/>
      <c r="B88" s="187" t="s">
        <v>93</v>
      </c>
      <c r="C88" s="188"/>
      <c r="D88" s="189">
        <v>2</v>
      </c>
      <c r="E88" s="190"/>
      <c r="F88" s="190"/>
      <c r="G88" s="190"/>
      <c r="H88" s="190"/>
      <c r="I88" s="190"/>
    </row>
    <row r="89" spans="1:9" ht="19.5" thickBot="1" x14ac:dyDescent="0.35">
      <c r="A89" s="166">
        <v>47313020</v>
      </c>
      <c r="B89" s="164" t="s">
        <v>94</v>
      </c>
      <c r="C89" s="165" t="s">
        <v>95</v>
      </c>
      <c r="D89" s="166">
        <v>2</v>
      </c>
      <c r="E89" s="167">
        <v>26</v>
      </c>
      <c r="F89" s="167"/>
      <c r="G89" s="167"/>
      <c r="H89" s="167"/>
      <c r="I89" s="167"/>
    </row>
    <row r="90" spans="1:9" ht="19.5" thickBot="1" x14ac:dyDescent="0.35">
      <c r="A90" s="166">
        <v>47813065</v>
      </c>
      <c r="B90" s="164" t="s">
        <v>169</v>
      </c>
      <c r="C90" s="165" t="s">
        <v>95</v>
      </c>
      <c r="D90" s="166"/>
      <c r="E90" s="167"/>
      <c r="F90" s="167"/>
      <c r="G90" s="167"/>
      <c r="H90" s="167"/>
      <c r="I90" s="167"/>
    </row>
    <row r="91" spans="1:9" ht="19.5" thickBot="1" x14ac:dyDescent="0.35">
      <c r="A91" s="166">
        <v>47813075</v>
      </c>
      <c r="B91" s="164" t="s">
        <v>218</v>
      </c>
      <c r="C91" s="165" t="s">
        <v>95</v>
      </c>
      <c r="D91" s="166">
        <v>2</v>
      </c>
      <c r="E91" s="167">
        <v>26</v>
      </c>
      <c r="F91" s="167"/>
      <c r="G91" s="167"/>
      <c r="H91" s="167"/>
      <c r="I91" s="167"/>
    </row>
    <row r="92" spans="1:9" ht="19.5" thickBot="1" x14ac:dyDescent="0.35">
      <c r="A92" s="166">
        <v>47813080</v>
      </c>
      <c r="B92" s="164" t="s">
        <v>227</v>
      </c>
      <c r="C92" s="165" t="s">
        <v>95</v>
      </c>
      <c r="D92" s="166">
        <v>2</v>
      </c>
      <c r="E92" s="167">
        <v>26</v>
      </c>
      <c r="F92" s="167"/>
      <c r="G92" s="167"/>
      <c r="H92" s="167"/>
      <c r="I92" s="167"/>
    </row>
    <row r="93" spans="1:9" s="171" customFormat="1" ht="19.5" thickBot="1" x14ac:dyDescent="0.35">
      <c r="A93" s="163"/>
      <c r="B93" s="161" t="s">
        <v>204</v>
      </c>
      <c r="C93" s="162"/>
      <c r="D93" s="163">
        <f>D81+D82+D88</f>
        <v>26</v>
      </c>
      <c r="E93" s="163">
        <v>141</v>
      </c>
      <c r="F93" s="163"/>
      <c r="G93" s="163"/>
      <c r="H93" s="163"/>
      <c r="I93" s="163"/>
    </row>
    <row r="94" spans="1:9" s="179" customFormat="1" x14ac:dyDescent="0.25">
      <c r="A94" s="191"/>
      <c r="B94" s="192"/>
      <c r="C94" s="193"/>
      <c r="D94" s="191"/>
      <c r="E94" s="191"/>
      <c r="F94" s="191"/>
      <c r="G94" s="191"/>
      <c r="H94" s="191"/>
      <c r="I94" s="191"/>
    </row>
    <row r="95" spans="1:9" s="179" customFormat="1" ht="21" thickBot="1" x14ac:dyDescent="0.35">
      <c r="A95" s="264" t="s">
        <v>99</v>
      </c>
      <c r="B95" s="264"/>
      <c r="C95" s="177"/>
      <c r="D95" s="178"/>
      <c r="E95" s="178"/>
      <c r="F95" s="178"/>
      <c r="G95" s="178"/>
      <c r="H95" s="178"/>
      <c r="I95" s="178"/>
    </row>
    <row r="96" spans="1:9" ht="38.25" thickBot="1" x14ac:dyDescent="0.3">
      <c r="A96" s="185" t="s">
        <v>0</v>
      </c>
      <c r="B96" s="170" t="s">
        <v>1</v>
      </c>
      <c r="C96" s="170" t="s">
        <v>2</v>
      </c>
      <c r="D96" s="170" t="s">
        <v>3</v>
      </c>
      <c r="E96" s="170" t="s">
        <v>4</v>
      </c>
      <c r="F96" s="170" t="s">
        <v>5</v>
      </c>
      <c r="G96" s="170" t="s">
        <v>6</v>
      </c>
      <c r="H96" s="170" t="s">
        <v>7</v>
      </c>
      <c r="I96" s="170" t="s">
        <v>8</v>
      </c>
    </row>
    <row r="97" spans="1:9" ht="19.5" thickBot="1" x14ac:dyDescent="0.35">
      <c r="A97" s="166">
        <v>47813041</v>
      </c>
      <c r="B97" s="164" t="s">
        <v>100</v>
      </c>
      <c r="C97" s="165" t="s">
        <v>12</v>
      </c>
      <c r="D97" s="166">
        <v>3</v>
      </c>
      <c r="E97" s="167">
        <v>39</v>
      </c>
      <c r="F97" s="167"/>
      <c r="G97" s="167"/>
      <c r="H97" s="167"/>
      <c r="I97" s="167"/>
    </row>
    <row r="98" spans="1:9" ht="19.5" thickBot="1" x14ac:dyDescent="0.35">
      <c r="A98" s="166">
        <v>47813042</v>
      </c>
      <c r="B98" s="164" t="s">
        <v>101</v>
      </c>
      <c r="C98" s="165" t="s">
        <v>12</v>
      </c>
      <c r="D98" s="166">
        <v>0.5</v>
      </c>
      <c r="E98" s="167">
        <v>7</v>
      </c>
      <c r="F98" s="167"/>
      <c r="G98" s="167"/>
      <c r="H98" s="167"/>
      <c r="I98" s="167"/>
    </row>
    <row r="99" spans="1:9" ht="19.5" thickBot="1" x14ac:dyDescent="0.35">
      <c r="A99" s="166">
        <v>47813055</v>
      </c>
      <c r="B99" s="164" t="s">
        <v>102</v>
      </c>
      <c r="C99" s="165" t="s">
        <v>46</v>
      </c>
      <c r="D99" s="223">
        <v>3.25</v>
      </c>
      <c r="E99" s="167">
        <v>3</v>
      </c>
      <c r="F99" s="167">
        <v>36</v>
      </c>
      <c r="G99" s="167"/>
      <c r="H99" s="222" t="s">
        <v>216</v>
      </c>
      <c r="I99" s="167"/>
    </row>
    <row r="100" spans="1:9" ht="19.5" thickBot="1" x14ac:dyDescent="0.35">
      <c r="A100" s="166">
        <v>47810015</v>
      </c>
      <c r="B100" s="164" t="s">
        <v>104</v>
      </c>
      <c r="C100" s="165" t="s">
        <v>73</v>
      </c>
      <c r="D100" s="166">
        <v>1</v>
      </c>
      <c r="E100" s="167">
        <v>13</v>
      </c>
      <c r="F100" s="167"/>
      <c r="G100" s="167"/>
      <c r="H100" s="167"/>
      <c r="I100" s="167"/>
    </row>
    <row r="101" spans="1:9" ht="22.5" customHeight="1" thickBot="1" x14ac:dyDescent="0.35">
      <c r="A101" s="166">
        <v>47813851</v>
      </c>
      <c r="B101" s="164" t="s">
        <v>105</v>
      </c>
      <c r="C101" s="165" t="s">
        <v>39</v>
      </c>
      <c r="D101" s="166">
        <v>11.5</v>
      </c>
      <c r="E101" s="167"/>
      <c r="F101" s="167"/>
      <c r="G101" s="167"/>
      <c r="H101" s="167">
        <v>600</v>
      </c>
      <c r="I101" s="167"/>
    </row>
    <row r="102" spans="1:9" s="171" customFormat="1" ht="19.5" thickBot="1" x14ac:dyDescent="0.35">
      <c r="A102" s="163"/>
      <c r="B102" s="161" t="s">
        <v>203</v>
      </c>
      <c r="C102" s="162"/>
      <c r="D102" s="163">
        <f>SUM(D97:D101)</f>
        <v>19.25</v>
      </c>
      <c r="E102" s="163">
        <f>SUM(E101:E101)</f>
        <v>0</v>
      </c>
      <c r="F102" s="163"/>
      <c r="G102" s="163"/>
      <c r="H102" s="163"/>
      <c r="I102" s="163"/>
    </row>
    <row r="103" spans="1:9" ht="19.5" thickBot="1" x14ac:dyDescent="0.35">
      <c r="A103" s="166"/>
      <c r="B103" s="187" t="s">
        <v>93</v>
      </c>
      <c r="C103" s="188"/>
      <c r="D103" s="189">
        <v>2</v>
      </c>
      <c r="E103" s="190"/>
      <c r="F103" s="190"/>
      <c r="G103" s="190"/>
      <c r="H103" s="190"/>
      <c r="I103" s="190"/>
    </row>
    <row r="104" spans="1:9" ht="19.5" thickBot="1" x14ac:dyDescent="0.35">
      <c r="A104" s="166">
        <v>47313021</v>
      </c>
      <c r="B104" s="164" t="s">
        <v>94</v>
      </c>
      <c r="C104" s="165" t="s">
        <v>95</v>
      </c>
      <c r="D104" s="166">
        <v>2</v>
      </c>
      <c r="E104" s="167">
        <v>26</v>
      </c>
      <c r="F104" s="167"/>
      <c r="G104" s="167"/>
      <c r="H104" s="167"/>
      <c r="I104" s="167"/>
    </row>
    <row r="105" spans="1:9" ht="19.5" thickBot="1" x14ac:dyDescent="0.35">
      <c r="A105" s="166">
        <v>47813070</v>
      </c>
      <c r="B105" s="164" t="s">
        <v>169</v>
      </c>
      <c r="C105" s="165" t="s">
        <v>95</v>
      </c>
      <c r="D105" s="166">
        <v>2</v>
      </c>
      <c r="E105" s="167"/>
      <c r="F105" s="167"/>
      <c r="G105" s="167"/>
      <c r="H105" s="167"/>
      <c r="I105" s="167"/>
    </row>
    <row r="106" spans="1:9" ht="19.5" thickBot="1" x14ac:dyDescent="0.35">
      <c r="A106" s="166">
        <v>47813076</v>
      </c>
      <c r="B106" s="164" t="s">
        <v>218</v>
      </c>
      <c r="C106" s="165" t="s">
        <v>95</v>
      </c>
      <c r="D106" s="166">
        <v>2</v>
      </c>
      <c r="E106" s="167">
        <v>26</v>
      </c>
      <c r="F106" s="167"/>
      <c r="G106" s="167"/>
      <c r="H106" s="167"/>
      <c r="I106" s="167"/>
    </row>
    <row r="107" spans="1:9" ht="19.5" thickBot="1" x14ac:dyDescent="0.35">
      <c r="A107" s="166">
        <v>47813085</v>
      </c>
      <c r="B107" s="164" t="s">
        <v>227</v>
      </c>
      <c r="C107" s="165" t="s">
        <v>95</v>
      </c>
      <c r="D107" s="166">
        <v>2</v>
      </c>
      <c r="E107" s="167">
        <v>26</v>
      </c>
      <c r="F107" s="167"/>
      <c r="G107" s="167"/>
      <c r="H107" s="167"/>
      <c r="I107" s="167"/>
    </row>
    <row r="108" spans="1:9" s="171" customFormat="1" ht="19.5" thickBot="1" x14ac:dyDescent="0.35">
      <c r="A108" s="163"/>
      <c r="B108" s="161" t="s">
        <v>205</v>
      </c>
      <c r="C108" s="162"/>
      <c r="D108" s="163">
        <f>D102+D103</f>
        <v>21.25</v>
      </c>
      <c r="E108" s="163">
        <v>42</v>
      </c>
      <c r="F108" s="163"/>
      <c r="G108" s="163"/>
      <c r="H108" s="163"/>
      <c r="I108" s="163"/>
    </row>
    <row r="109" spans="1:9" ht="20.25" x14ac:dyDescent="0.3">
      <c r="A109" s="197"/>
      <c r="B109" s="198" t="s">
        <v>206</v>
      </c>
      <c r="C109" s="199"/>
      <c r="D109" s="197">
        <f>D93+D108</f>
        <v>47.25</v>
      </c>
      <c r="E109" s="197"/>
      <c r="F109" s="197"/>
      <c r="G109" s="197"/>
      <c r="H109" s="197"/>
      <c r="I109" s="200"/>
    </row>
    <row r="110" spans="1:9" ht="23.25" x14ac:dyDescent="0.35">
      <c r="A110" s="201"/>
      <c r="B110" s="202" t="s">
        <v>207</v>
      </c>
      <c r="C110" s="203"/>
      <c r="D110" s="224">
        <f>D30+D65+D109</f>
        <v>158.25</v>
      </c>
      <c r="E110" s="201"/>
      <c r="F110" s="201"/>
      <c r="G110" s="201"/>
      <c r="H110" s="201"/>
      <c r="I110" s="201"/>
    </row>
  </sheetData>
  <mergeCells count="10">
    <mergeCell ref="G1:I1"/>
    <mergeCell ref="H6:I6"/>
    <mergeCell ref="H7:I7"/>
    <mergeCell ref="H8:I8"/>
    <mergeCell ref="C1:D1"/>
    <mergeCell ref="A67:B67"/>
    <mergeCell ref="A95:B95"/>
    <mergeCell ref="A1:B1"/>
    <mergeCell ref="A32:B32"/>
    <mergeCell ref="A17:B17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rowBreaks count="2" manualBreakCount="2">
    <brk id="30" max="16383" man="1"/>
    <brk id="6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71ABE-515C-4C89-A657-F5F709567578}">
  <dimension ref="A1:J108"/>
  <sheetViews>
    <sheetView rightToLeft="1" view="pageBreakPreview" topLeftCell="A88" zoomScaleNormal="100" zoomScaleSheetLayoutView="100" workbookViewId="0">
      <selection activeCell="A77" sqref="A77"/>
    </sheetView>
  </sheetViews>
  <sheetFormatPr defaultRowHeight="18" x14ac:dyDescent="0.25"/>
  <cols>
    <col min="1" max="1" width="8.08984375" style="18" bestFit="1" customWidth="1"/>
    <col min="2" max="2" width="30.1796875" bestFit="1" customWidth="1"/>
    <col min="3" max="3" width="7.453125" style="24" customWidth="1"/>
    <col min="4" max="4" width="6.26953125" style="17" bestFit="1" customWidth="1"/>
    <col min="5" max="5" width="4.26953125" style="17" bestFit="1" customWidth="1"/>
    <col min="6" max="6" width="4.26953125" style="17" customWidth="1"/>
    <col min="7" max="7" width="4.36328125" style="17" bestFit="1" customWidth="1"/>
    <col min="8" max="8" width="5.81640625" style="17" customWidth="1"/>
    <col min="9" max="9" width="6.6328125" style="17" customWidth="1"/>
    <col min="257" max="257" width="8.08984375" bestFit="1" customWidth="1"/>
    <col min="258" max="258" width="23.08984375" bestFit="1" customWidth="1"/>
    <col min="259" max="259" width="7.453125" customWidth="1"/>
    <col min="260" max="260" width="5" customWidth="1"/>
    <col min="261" max="261" width="4.26953125" bestFit="1" customWidth="1"/>
    <col min="262" max="262" width="4.26953125" customWidth="1"/>
    <col min="263" max="263" width="4.36328125" bestFit="1" customWidth="1"/>
    <col min="264" max="264" width="5.81640625" customWidth="1"/>
    <col min="265" max="265" width="6.6328125" customWidth="1"/>
    <col min="513" max="513" width="8.08984375" bestFit="1" customWidth="1"/>
    <col min="514" max="514" width="23.08984375" bestFit="1" customWidth="1"/>
    <col min="515" max="515" width="7.453125" customWidth="1"/>
    <col min="516" max="516" width="5" customWidth="1"/>
    <col min="517" max="517" width="4.26953125" bestFit="1" customWidth="1"/>
    <col min="518" max="518" width="4.26953125" customWidth="1"/>
    <col min="519" max="519" width="4.36328125" bestFit="1" customWidth="1"/>
    <col min="520" max="520" width="5.81640625" customWidth="1"/>
    <col min="521" max="521" width="6.6328125" customWidth="1"/>
    <col min="769" max="769" width="8.08984375" bestFit="1" customWidth="1"/>
    <col min="770" max="770" width="23.08984375" bestFit="1" customWidth="1"/>
    <col min="771" max="771" width="7.453125" customWidth="1"/>
    <col min="772" max="772" width="5" customWidth="1"/>
    <col min="773" max="773" width="4.26953125" bestFit="1" customWidth="1"/>
    <col min="774" max="774" width="4.26953125" customWidth="1"/>
    <col min="775" max="775" width="4.36328125" bestFit="1" customWidth="1"/>
    <col min="776" max="776" width="5.81640625" customWidth="1"/>
    <col min="777" max="777" width="6.6328125" customWidth="1"/>
    <col min="1025" max="1025" width="8.08984375" bestFit="1" customWidth="1"/>
    <col min="1026" max="1026" width="23.08984375" bestFit="1" customWidth="1"/>
    <col min="1027" max="1027" width="7.453125" customWidth="1"/>
    <col min="1028" max="1028" width="5" customWidth="1"/>
    <col min="1029" max="1029" width="4.26953125" bestFit="1" customWidth="1"/>
    <col min="1030" max="1030" width="4.26953125" customWidth="1"/>
    <col min="1031" max="1031" width="4.36328125" bestFit="1" customWidth="1"/>
    <col min="1032" max="1032" width="5.81640625" customWidth="1"/>
    <col min="1033" max="1033" width="6.6328125" customWidth="1"/>
    <col min="1281" max="1281" width="8.08984375" bestFit="1" customWidth="1"/>
    <col min="1282" max="1282" width="23.08984375" bestFit="1" customWidth="1"/>
    <col min="1283" max="1283" width="7.453125" customWidth="1"/>
    <col min="1284" max="1284" width="5" customWidth="1"/>
    <col min="1285" max="1285" width="4.26953125" bestFit="1" customWidth="1"/>
    <col min="1286" max="1286" width="4.26953125" customWidth="1"/>
    <col min="1287" max="1287" width="4.36328125" bestFit="1" customWidth="1"/>
    <col min="1288" max="1288" width="5.81640625" customWidth="1"/>
    <col min="1289" max="1289" width="6.6328125" customWidth="1"/>
    <col min="1537" max="1537" width="8.08984375" bestFit="1" customWidth="1"/>
    <col min="1538" max="1538" width="23.08984375" bestFit="1" customWidth="1"/>
    <col min="1539" max="1539" width="7.453125" customWidth="1"/>
    <col min="1540" max="1540" width="5" customWidth="1"/>
    <col min="1541" max="1541" width="4.26953125" bestFit="1" customWidth="1"/>
    <col min="1542" max="1542" width="4.26953125" customWidth="1"/>
    <col min="1543" max="1543" width="4.36328125" bestFit="1" customWidth="1"/>
    <col min="1544" max="1544" width="5.81640625" customWidth="1"/>
    <col min="1545" max="1545" width="6.6328125" customWidth="1"/>
    <col min="1793" max="1793" width="8.08984375" bestFit="1" customWidth="1"/>
    <col min="1794" max="1794" width="23.08984375" bestFit="1" customWidth="1"/>
    <col min="1795" max="1795" width="7.453125" customWidth="1"/>
    <col min="1796" max="1796" width="5" customWidth="1"/>
    <col min="1797" max="1797" width="4.26953125" bestFit="1" customWidth="1"/>
    <col min="1798" max="1798" width="4.26953125" customWidth="1"/>
    <col min="1799" max="1799" width="4.36328125" bestFit="1" customWidth="1"/>
    <col min="1800" max="1800" width="5.81640625" customWidth="1"/>
    <col min="1801" max="1801" width="6.6328125" customWidth="1"/>
    <col min="2049" max="2049" width="8.08984375" bestFit="1" customWidth="1"/>
    <col min="2050" max="2050" width="23.08984375" bestFit="1" customWidth="1"/>
    <col min="2051" max="2051" width="7.453125" customWidth="1"/>
    <col min="2052" max="2052" width="5" customWidth="1"/>
    <col min="2053" max="2053" width="4.26953125" bestFit="1" customWidth="1"/>
    <col min="2054" max="2054" width="4.26953125" customWidth="1"/>
    <col min="2055" max="2055" width="4.36328125" bestFit="1" customWidth="1"/>
    <col min="2056" max="2056" width="5.81640625" customWidth="1"/>
    <col min="2057" max="2057" width="6.6328125" customWidth="1"/>
    <col min="2305" max="2305" width="8.08984375" bestFit="1" customWidth="1"/>
    <col min="2306" max="2306" width="23.08984375" bestFit="1" customWidth="1"/>
    <col min="2307" max="2307" width="7.453125" customWidth="1"/>
    <col min="2308" max="2308" width="5" customWidth="1"/>
    <col min="2309" max="2309" width="4.26953125" bestFit="1" customWidth="1"/>
    <col min="2310" max="2310" width="4.26953125" customWidth="1"/>
    <col min="2311" max="2311" width="4.36328125" bestFit="1" customWidth="1"/>
    <col min="2312" max="2312" width="5.81640625" customWidth="1"/>
    <col min="2313" max="2313" width="6.6328125" customWidth="1"/>
    <col min="2561" max="2561" width="8.08984375" bestFit="1" customWidth="1"/>
    <col min="2562" max="2562" width="23.08984375" bestFit="1" customWidth="1"/>
    <col min="2563" max="2563" width="7.453125" customWidth="1"/>
    <col min="2564" max="2564" width="5" customWidth="1"/>
    <col min="2565" max="2565" width="4.26953125" bestFit="1" customWidth="1"/>
    <col min="2566" max="2566" width="4.26953125" customWidth="1"/>
    <col min="2567" max="2567" width="4.36328125" bestFit="1" customWidth="1"/>
    <col min="2568" max="2568" width="5.81640625" customWidth="1"/>
    <col min="2569" max="2569" width="6.6328125" customWidth="1"/>
    <col min="2817" max="2817" width="8.08984375" bestFit="1" customWidth="1"/>
    <col min="2818" max="2818" width="23.08984375" bestFit="1" customWidth="1"/>
    <col min="2819" max="2819" width="7.453125" customWidth="1"/>
    <col min="2820" max="2820" width="5" customWidth="1"/>
    <col min="2821" max="2821" width="4.26953125" bestFit="1" customWidth="1"/>
    <col min="2822" max="2822" width="4.26953125" customWidth="1"/>
    <col min="2823" max="2823" width="4.36328125" bestFit="1" customWidth="1"/>
    <col min="2824" max="2824" width="5.81640625" customWidth="1"/>
    <col min="2825" max="2825" width="6.6328125" customWidth="1"/>
    <col min="3073" max="3073" width="8.08984375" bestFit="1" customWidth="1"/>
    <col min="3074" max="3074" width="23.08984375" bestFit="1" customWidth="1"/>
    <col min="3075" max="3075" width="7.453125" customWidth="1"/>
    <col min="3076" max="3076" width="5" customWidth="1"/>
    <col min="3077" max="3077" width="4.26953125" bestFit="1" customWidth="1"/>
    <col min="3078" max="3078" width="4.26953125" customWidth="1"/>
    <col min="3079" max="3079" width="4.36328125" bestFit="1" customWidth="1"/>
    <col min="3080" max="3080" width="5.81640625" customWidth="1"/>
    <col min="3081" max="3081" width="6.6328125" customWidth="1"/>
    <col min="3329" max="3329" width="8.08984375" bestFit="1" customWidth="1"/>
    <col min="3330" max="3330" width="23.08984375" bestFit="1" customWidth="1"/>
    <col min="3331" max="3331" width="7.453125" customWidth="1"/>
    <col min="3332" max="3332" width="5" customWidth="1"/>
    <col min="3333" max="3333" width="4.26953125" bestFit="1" customWidth="1"/>
    <col min="3334" max="3334" width="4.26953125" customWidth="1"/>
    <col min="3335" max="3335" width="4.36328125" bestFit="1" customWidth="1"/>
    <col min="3336" max="3336" width="5.81640625" customWidth="1"/>
    <col min="3337" max="3337" width="6.6328125" customWidth="1"/>
    <col min="3585" max="3585" width="8.08984375" bestFit="1" customWidth="1"/>
    <col min="3586" max="3586" width="23.08984375" bestFit="1" customWidth="1"/>
    <col min="3587" max="3587" width="7.453125" customWidth="1"/>
    <col min="3588" max="3588" width="5" customWidth="1"/>
    <col min="3589" max="3589" width="4.26953125" bestFit="1" customWidth="1"/>
    <col min="3590" max="3590" width="4.26953125" customWidth="1"/>
    <col min="3591" max="3591" width="4.36328125" bestFit="1" customWidth="1"/>
    <col min="3592" max="3592" width="5.81640625" customWidth="1"/>
    <col min="3593" max="3593" width="6.6328125" customWidth="1"/>
    <col min="3841" max="3841" width="8.08984375" bestFit="1" customWidth="1"/>
    <col min="3842" max="3842" width="23.08984375" bestFit="1" customWidth="1"/>
    <col min="3843" max="3843" width="7.453125" customWidth="1"/>
    <col min="3844" max="3844" width="5" customWidth="1"/>
    <col min="3845" max="3845" width="4.26953125" bestFit="1" customWidth="1"/>
    <col min="3846" max="3846" width="4.26953125" customWidth="1"/>
    <col min="3847" max="3847" width="4.36328125" bestFit="1" customWidth="1"/>
    <col min="3848" max="3848" width="5.81640625" customWidth="1"/>
    <col min="3849" max="3849" width="6.6328125" customWidth="1"/>
    <col min="4097" max="4097" width="8.08984375" bestFit="1" customWidth="1"/>
    <col min="4098" max="4098" width="23.08984375" bestFit="1" customWidth="1"/>
    <col min="4099" max="4099" width="7.453125" customWidth="1"/>
    <col min="4100" max="4100" width="5" customWidth="1"/>
    <col min="4101" max="4101" width="4.26953125" bestFit="1" customWidth="1"/>
    <col min="4102" max="4102" width="4.26953125" customWidth="1"/>
    <col min="4103" max="4103" width="4.36328125" bestFit="1" customWidth="1"/>
    <col min="4104" max="4104" width="5.81640625" customWidth="1"/>
    <col min="4105" max="4105" width="6.6328125" customWidth="1"/>
    <col min="4353" max="4353" width="8.08984375" bestFit="1" customWidth="1"/>
    <col min="4354" max="4354" width="23.08984375" bestFit="1" customWidth="1"/>
    <col min="4355" max="4355" width="7.453125" customWidth="1"/>
    <col min="4356" max="4356" width="5" customWidth="1"/>
    <col min="4357" max="4357" width="4.26953125" bestFit="1" customWidth="1"/>
    <col min="4358" max="4358" width="4.26953125" customWidth="1"/>
    <col min="4359" max="4359" width="4.36328125" bestFit="1" customWidth="1"/>
    <col min="4360" max="4360" width="5.81640625" customWidth="1"/>
    <col min="4361" max="4361" width="6.6328125" customWidth="1"/>
    <col min="4609" max="4609" width="8.08984375" bestFit="1" customWidth="1"/>
    <col min="4610" max="4610" width="23.08984375" bestFit="1" customWidth="1"/>
    <col min="4611" max="4611" width="7.453125" customWidth="1"/>
    <col min="4612" max="4612" width="5" customWidth="1"/>
    <col min="4613" max="4613" width="4.26953125" bestFit="1" customWidth="1"/>
    <col min="4614" max="4614" width="4.26953125" customWidth="1"/>
    <col min="4615" max="4615" width="4.36328125" bestFit="1" customWidth="1"/>
    <col min="4616" max="4616" width="5.81640625" customWidth="1"/>
    <col min="4617" max="4617" width="6.6328125" customWidth="1"/>
    <col min="4865" max="4865" width="8.08984375" bestFit="1" customWidth="1"/>
    <col min="4866" max="4866" width="23.08984375" bestFit="1" customWidth="1"/>
    <col min="4867" max="4867" width="7.453125" customWidth="1"/>
    <col min="4868" max="4868" width="5" customWidth="1"/>
    <col min="4869" max="4869" width="4.26953125" bestFit="1" customWidth="1"/>
    <col min="4870" max="4870" width="4.26953125" customWidth="1"/>
    <col min="4871" max="4871" width="4.36328125" bestFit="1" customWidth="1"/>
    <col min="4872" max="4872" width="5.81640625" customWidth="1"/>
    <col min="4873" max="4873" width="6.6328125" customWidth="1"/>
    <col min="5121" max="5121" width="8.08984375" bestFit="1" customWidth="1"/>
    <col min="5122" max="5122" width="23.08984375" bestFit="1" customWidth="1"/>
    <col min="5123" max="5123" width="7.453125" customWidth="1"/>
    <col min="5124" max="5124" width="5" customWidth="1"/>
    <col min="5125" max="5125" width="4.26953125" bestFit="1" customWidth="1"/>
    <col min="5126" max="5126" width="4.26953125" customWidth="1"/>
    <col min="5127" max="5127" width="4.36328125" bestFit="1" customWidth="1"/>
    <col min="5128" max="5128" width="5.81640625" customWidth="1"/>
    <col min="5129" max="5129" width="6.6328125" customWidth="1"/>
    <col min="5377" max="5377" width="8.08984375" bestFit="1" customWidth="1"/>
    <col min="5378" max="5378" width="23.08984375" bestFit="1" customWidth="1"/>
    <col min="5379" max="5379" width="7.453125" customWidth="1"/>
    <col min="5380" max="5380" width="5" customWidth="1"/>
    <col min="5381" max="5381" width="4.26953125" bestFit="1" customWidth="1"/>
    <col min="5382" max="5382" width="4.26953125" customWidth="1"/>
    <col min="5383" max="5383" width="4.36328125" bestFit="1" customWidth="1"/>
    <col min="5384" max="5384" width="5.81640625" customWidth="1"/>
    <col min="5385" max="5385" width="6.6328125" customWidth="1"/>
    <col min="5633" max="5633" width="8.08984375" bestFit="1" customWidth="1"/>
    <col min="5634" max="5634" width="23.08984375" bestFit="1" customWidth="1"/>
    <col min="5635" max="5635" width="7.453125" customWidth="1"/>
    <col min="5636" max="5636" width="5" customWidth="1"/>
    <col min="5637" max="5637" width="4.26953125" bestFit="1" customWidth="1"/>
    <col min="5638" max="5638" width="4.26953125" customWidth="1"/>
    <col min="5639" max="5639" width="4.36328125" bestFit="1" customWidth="1"/>
    <col min="5640" max="5640" width="5.81640625" customWidth="1"/>
    <col min="5641" max="5641" width="6.6328125" customWidth="1"/>
    <col min="5889" max="5889" width="8.08984375" bestFit="1" customWidth="1"/>
    <col min="5890" max="5890" width="23.08984375" bestFit="1" customWidth="1"/>
    <col min="5891" max="5891" width="7.453125" customWidth="1"/>
    <col min="5892" max="5892" width="5" customWidth="1"/>
    <col min="5893" max="5893" width="4.26953125" bestFit="1" customWidth="1"/>
    <col min="5894" max="5894" width="4.26953125" customWidth="1"/>
    <col min="5895" max="5895" width="4.36328125" bestFit="1" customWidth="1"/>
    <col min="5896" max="5896" width="5.81640625" customWidth="1"/>
    <col min="5897" max="5897" width="6.6328125" customWidth="1"/>
    <col min="6145" max="6145" width="8.08984375" bestFit="1" customWidth="1"/>
    <col min="6146" max="6146" width="23.08984375" bestFit="1" customWidth="1"/>
    <col min="6147" max="6147" width="7.453125" customWidth="1"/>
    <col min="6148" max="6148" width="5" customWidth="1"/>
    <col min="6149" max="6149" width="4.26953125" bestFit="1" customWidth="1"/>
    <col min="6150" max="6150" width="4.26953125" customWidth="1"/>
    <col min="6151" max="6151" width="4.36328125" bestFit="1" customWidth="1"/>
    <col min="6152" max="6152" width="5.81640625" customWidth="1"/>
    <col min="6153" max="6153" width="6.6328125" customWidth="1"/>
    <col min="6401" max="6401" width="8.08984375" bestFit="1" customWidth="1"/>
    <col min="6402" max="6402" width="23.08984375" bestFit="1" customWidth="1"/>
    <col min="6403" max="6403" width="7.453125" customWidth="1"/>
    <col min="6404" max="6404" width="5" customWidth="1"/>
    <col min="6405" max="6405" width="4.26953125" bestFit="1" customWidth="1"/>
    <col min="6406" max="6406" width="4.26953125" customWidth="1"/>
    <col min="6407" max="6407" width="4.36328125" bestFit="1" customWidth="1"/>
    <col min="6408" max="6408" width="5.81640625" customWidth="1"/>
    <col min="6409" max="6409" width="6.6328125" customWidth="1"/>
    <col min="6657" max="6657" width="8.08984375" bestFit="1" customWidth="1"/>
    <col min="6658" max="6658" width="23.08984375" bestFit="1" customWidth="1"/>
    <col min="6659" max="6659" width="7.453125" customWidth="1"/>
    <col min="6660" max="6660" width="5" customWidth="1"/>
    <col min="6661" max="6661" width="4.26953125" bestFit="1" customWidth="1"/>
    <col min="6662" max="6662" width="4.26953125" customWidth="1"/>
    <col min="6663" max="6663" width="4.36328125" bestFit="1" customWidth="1"/>
    <col min="6664" max="6664" width="5.81640625" customWidth="1"/>
    <col min="6665" max="6665" width="6.6328125" customWidth="1"/>
    <col min="6913" max="6913" width="8.08984375" bestFit="1" customWidth="1"/>
    <col min="6914" max="6914" width="23.08984375" bestFit="1" customWidth="1"/>
    <col min="6915" max="6915" width="7.453125" customWidth="1"/>
    <col min="6916" max="6916" width="5" customWidth="1"/>
    <col min="6917" max="6917" width="4.26953125" bestFit="1" customWidth="1"/>
    <col min="6918" max="6918" width="4.26953125" customWidth="1"/>
    <col min="6919" max="6919" width="4.36328125" bestFit="1" customWidth="1"/>
    <col min="6920" max="6920" width="5.81640625" customWidth="1"/>
    <col min="6921" max="6921" width="6.6328125" customWidth="1"/>
    <col min="7169" max="7169" width="8.08984375" bestFit="1" customWidth="1"/>
    <col min="7170" max="7170" width="23.08984375" bestFit="1" customWidth="1"/>
    <col min="7171" max="7171" width="7.453125" customWidth="1"/>
    <col min="7172" max="7172" width="5" customWidth="1"/>
    <col min="7173" max="7173" width="4.26953125" bestFit="1" customWidth="1"/>
    <col min="7174" max="7174" width="4.26953125" customWidth="1"/>
    <col min="7175" max="7175" width="4.36328125" bestFit="1" customWidth="1"/>
    <col min="7176" max="7176" width="5.81640625" customWidth="1"/>
    <col min="7177" max="7177" width="6.6328125" customWidth="1"/>
    <col min="7425" max="7425" width="8.08984375" bestFit="1" customWidth="1"/>
    <col min="7426" max="7426" width="23.08984375" bestFit="1" customWidth="1"/>
    <col min="7427" max="7427" width="7.453125" customWidth="1"/>
    <col min="7428" max="7428" width="5" customWidth="1"/>
    <col min="7429" max="7429" width="4.26953125" bestFit="1" customWidth="1"/>
    <col min="7430" max="7430" width="4.26953125" customWidth="1"/>
    <col min="7431" max="7431" width="4.36328125" bestFit="1" customWidth="1"/>
    <col min="7432" max="7432" width="5.81640625" customWidth="1"/>
    <col min="7433" max="7433" width="6.6328125" customWidth="1"/>
    <col min="7681" max="7681" width="8.08984375" bestFit="1" customWidth="1"/>
    <col min="7682" max="7682" width="23.08984375" bestFit="1" customWidth="1"/>
    <col min="7683" max="7683" width="7.453125" customWidth="1"/>
    <col min="7684" max="7684" width="5" customWidth="1"/>
    <col min="7685" max="7685" width="4.26953125" bestFit="1" customWidth="1"/>
    <col min="7686" max="7686" width="4.26953125" customWidth="1"/>
    <col min="7687" max="7687" width="4.36328125" bestFit="1" customWidth="1"/>
    <col min="7688" max="7688" width="5.81640625" customWidth="1"/>
    <col min="7689" max="7689" width="6.6328125" customWidth="1"/>
    <col min="7937" max="7937" width="8.08984375" bestFit="1" customWidth="1"/>
    <col min="7938" max="7938" width="23.08984375" bestFit="1" customWidth="1"/>
    <col min="7939" max="7939" width="7.453125" customWidth="1"/>
    <col min="7940" max="7940" width="5" customWidth="1"/>
    <col min="7941" max="7941" width="4.26953125" bestFit="1" customWidth="1"/>
    <col min="7942" max="7942" width="4.26953125" customWidth="1"/>
    <col min="7943" max="7943" width="4.36328125" bestFit="1" customWidth="1"/>
    <col min="7944" max="7944" width="5.81640625" customWidth="1"/>
    <col min="7945" max="7945" width="6.6328125" customWidth="1"/>
    <col min="8193" max="8193" width="8.08984375" bestFit="1" customWidth="1"/>
    <col min="8194" max="8194" width="23.08984375" bestFit="1" customWidth="1"/>
    <col min="8195" max="8195" width="7.453125" customWidth="1"/>
    <col min="8196" max="8196" width="5" customWidth="1"/>
    <col min="8197" max="8197" width="4.26953125" bestFit="1" customWidth="1"/>
    <col min="8198" max="8198" width="4.26953125" customWidth="1"/>
    <col min="8199" max="8199" width="4.36328125" bestFit="1" customWidth="1"/>
    <col min="8200" max="8200" width="5.81640625" customWidth="1"/>
    <col min="8201" max="8201" width="6.6328125" customWidth="1"/>
    <col min="8449" max="8449" width="8.08984375" bestFit="1" customWidth="1"/>
    <col min="8450" max="8450" width="23.08984375" bestFit="1" customWidth="1"/>
    <col min="8451" max="8451" width="7.453125" customWidth="1"/>
    <col min="8452" max="8452" width="5" customWidth="1"/>
    <col min="8453" max="8453" width="4.26953125" bestFit="1" customWidth="1"/>
    <col min="8454" max="8454" width="4.26953125" customWidth="1"/>
    <col min="8455" max="8455" width="4.36328125" bestFit="1" customWidth="1"/>
    <col min="8456" max="8456" width="5.81640625" customWidth="1"/>
    <col min="8457" max="8457" width="6.6328125" customWidth="1"/>
    <col min="8705" max="8705" width="8.08984375" bestFit="1" customWidth="1"/>
    <col min="8706" max="8706" width="23.08984375" bestFit="1" customWidth="1"/>
    <col min="8707" max="8707" width="7.453125" customWidth="1"/>
    <col min="8708" max="8708" width="5" customWidth="1"/>
    <col min="8709" max="8709" width="4.26953125" bestFit="1" customWidth="1"/>
    <col min="8710" max="8710" width="4.26953125" customWidth="1"/>
    <col min="8711" max="8711" width="4.36328125" bestFit="1" customWidth="1"/>
    <col min="8712" max="8712" width="5.81640625" customWidth="1"/>
    <col min="8713" max="8713" width="6.6328125" customWidth="1"/>
    <col min="8961" max="8961" width="8.08984375" bestFit="1" customWidth="1"/>
    <col min="8962" max="8962" width="23.08984375" bestFit="1" customWidth="1"/>
    <col min="8963" max="8963" width="7.453125" customWidth="1"/>
    <col min="8964" max="8964" width="5" customWidth="1"/>
    <col min="8965" max="8965" width="4.26953125" bestFit="1" customWidth="1"/>
    <col min="8966" max="8966" width="4.26953125" customWidth="1"/>
    <col min="8967" max="8967" width="4.36328125" bestFit="1" customWidth="1"/>
    <col min="8968" max="8968" width="5.81640625" customWidth="1"/>
    <col min="8969" max="8969" width="6.6328125" customWidth="1"/>
    <col min="9217" max="9217" width="8.08984375" bestFit="1" customWidth="1"/>
    <col min="9218" max="9218" width="23.08984375" bestFit="1" customWidth="1"/>
    <col min="9219" max="9219" width="7.453125" customWidth="1"/>
    <col min="9220" max="9220" width="5" customWidth="1"/>
    <col min="9221" max="9221" width="4.26953125" bestFit="1" customWidth="1"/>
    <col min="9222" max="9222" width="4.26953125" customWidth="1"/>
    <col min="9223" max="9223" width="4.36328125" bestFit="1" customWidth="1"/>
    <col min="9224" max="9224" width="5.81640625" customWidth="1"/>
    <col min="9225" max="9225" width="6.6328125" customWidth="1"/>
    <col min="9473" max="9473" width="8.08984375" bestFit="1" customWidth="1"/>
    <col min="9474" max="9474" width="23.08984375" bestFit="1" customWidth="1"/>
    <col min="9475" max="9475" width="7.453125" customWidth="1"/>
    <col min="9476" max="9476" width="5" customWidth="1"/>
    <col min="9477" max="9477" width="4.26953125" bestFit="1" customWidth="1"/>
    <col min="9478" max="9478" width="4.26953125" customWidth="1"/>
    <col min="9479" max="9479" width="4.36328125" bestFit="1" customWidth="1"/>
    <col min="9480" max="9480" width="5.81640625" customWidth="1"/>
    <col min="9481" max="9481" width="6.6328125" customWidth="1"/>
    <col min="9729" max="9729" width="8.08984375" bestFit="1" customWidth="1"/>
    <col min="9730" max="9730" width="23.08984375" bestFit="1" customWidth="1"/>
    <col min="9731" max="9731" width="7.453125" customWidth="1"/>
    <col min="9732" max="9732" width="5" customWidth="1"/>
    <col min="9733" max="9733" width="4.26953125" bestFit="1" customWidth="1"/>
    <col min="9734" max="9734" width="4.26953125" customWidth="1"/>
    <col min="9735" max="9735" width="4.36328125" bestFit="1" customWidth="1"/>
    <col min="9736" max="9736" width="5.81640625" customWidth="1"/>
    <col min="9737" max="9737" width="6.6328125" customWidth="1"/>
    <col min="9985" max="9985" width="8.08984375" bestFit="1" customWidth="1"/>
    <col min="9986" max="9986" width="23.08984375" bestFit="1" customWidth="1"/>
    <col min="9987" max="9987" width="7.453125" customWidth="1"/>
    <col min="9988" max="9988" width="5" customWidth="1"/>
    <col min="9989" max="9989" width="4.26953125" bestFit="1" customWidth="1"/>
    <col min="9990" max="9990" width="4.26953125" customWidth="1"/>
    <col min="9991" max="9991" width="4.36328125" bestFit="1" customWidth="1"/>
    <col min="9992" max="9992" width="5.81640625" customWidth="1"/>
    <col min="9993" max="9993" width="6.6328125" customWidth="1"/>
    <col min="10241" max="10241" width="8.08984375" bestFit="1" customWidth="1"/>
    <col min="10242" max="10242" width="23.08984375" bestFit="1" customWidth="1"/>
    <col min="10243" max="10243" width="7.453125" customWidth="1"/>
    <col min="10244" max="10244" width="5" customWidth="1"/>
    <col min="10245" max="10245" width="4.26953125" bestFit="1" customWidth="1"/>
    <col min="10246" max="10246" width="4.26953125" customWidth="1"/>
    <col min="10247" max="10247" width="4.36328125" bestFit="1" customWidth="1"/>
    <col min="10248" max="10248" width="5.81640625" customWidth="1"/>
    <col min="10249" max="10249" width="6.6328125" customWidth="1"/>
    <col min="10497" max="10497" width="8.08984375" bestFit="1" customWidth="1"/>
    <col min="10498" max="10498" width="23.08984375" bestFit="1" customWidth="1"/>
    <col min="10499" max="10499" width="7.453125" customWidth="1"/>
    <col min="10500" max="10500" width="5" customWidth="1"/>
    <col min="10501" max="10501" width="4.26953125" bestFit="1" customWidth="1"/>
    <col min="10502" max="10502" width="4.26953125" customWidth="1"/>
    <col min="10503" max="10503" width="4.36328125" bestFit="1" customWidth="1"/>
    <col min="10504" max="10504" width="5.81640625" customWidth="1"/>
    <col min="10505" max="10505" width="6.6328125" customWidth="1"/>
    <col min="10753" max="10753" width="8.08984375" bestFit="1" customWidth="1"/>
    <col min="10754" max="10754" width="23.08984375" bestFit="1" customWidth="1"/>
    <col min="10755" max="10755" width="7.453125" customWidth="1"/>
    <col min="10756" max="10756" width="5" customWidth="1"/>
    <col min="10757" max="10757" width="4.26953125" bestFit="1" customWidth="1"/>
    <col min="10758" max="10758" width="4.26953125" customWidth="1"/>
    <col min="10759" max="10759" width="4.36328125" bestFit="1" customWidth="1"/>
    <col min="10760" max="10760" width="5.81640625" customWidth="1"/>
    <col min="10761" max="10761" width="6.6328125" customWidth="1"/>
    <col min="11009" max="11009" width="8.08984375" bestFit="1" customWidth="1"/>
    <col min="11010" max="11010" width="23.08984375" bestFit="1" customWidth="1"/>
    <col min="11011" max="11011" width="7.453125" customWidth="1"/>
    <col min="11012" max="11012" width="5" customWidth="1"/>
    <col min="11013" max="11013" width="4.26953125" bestFit="1" customWidth="1"/>
    <col min="11014" max="11014" width="4.26953125" customWidth="1"/>
    <col min="11015" max="11015" width="4.36328125" bestFit="1" customWidth="1"/>
    <col min="11016" max="11016" width="5.81640625" customWidth="1"/>
    <col min="11017" max="11017" width="6.6328125" customWidth="1"/>
    <col min="11265" max="11265" width="8.08984375" bestFit="1" customWidth="1"/>
    <col min="11266" max="11266" width="23.08984375" bestFit="1" customWidth="1"/>
    <col min="11267" max="11267" width="7.453125" customWidth="1"/>
    <col min="11268" max="11268" width="5" customWidth="1"/>
    <col min="11269" max="11269" width="4.26953125" bestFit="1" customWidth="1"/>
    <col min="11270" max="11270" width="4.26953125" customWidth="1"/>
    <col min="11271" max="11271" width="4.36328125" bestFit="1" customWidth="1"/>
    <col min="11272" max="11272" width="5.81640625" customWidth="1"/>
    <col min="11273" max="11273" width="6.6328125" customWidth="1"/>
    <col min="11521" max="11521" width="8.08984375" bestFit="1" customWidth="1"/>
    <col min="11522" max="11522" width="23.08984375" bestFit="1" customWidth="1"/>
    <col min="11523" max="11523" width="7.453125" customWidth="1"/>
    <col min="11524" max="11524" width="5" customWidth="1"/>
    <col min="11525" max="11525" width="4.26953125" bestFit="1" customWidth="1"/>
    <col min="11526" max="11526" width="4.26953125" customWidth="1"/>
    <col min="11527" max="11527" width="4.36328125" bestFit="1" customWidth="1"/>
    <col min="11528" max="11528" width="5.81640625" customWidth="1"/>
    <col min="11529" max="11529" width="6.6328125" customWidth="1"/>
    <col min="11777" max="11777" width="8.08984375" bestFit="1" customWidth="1"/>
    <col min="11778" max="11778" width="23.08984375" bestFit="1" customWidth="1"/>
    <col min="11779" max="11779" width="7.453125" customWidth="1"/>
    <col min="11780" max="11780" width="5" customWidth="1"/>
    <col min="11781" max="11781" width="4.26953125" bestFit="1" customWidth="1"/>
    <col min="11782" max="11782" width="4.26953125" customWidth="1"/>
    <col min="11783" max="11783" width="4.36328125" bestFit="1" customWidth="1"/>
    <col min="11784" max="11784" width="5.81640625" customWidth="1"/>
    <col min="11785" max="11785" width="6.6328125" customWidth="1"/>
    <col min="12033" max="12033" width="8.08984375" bestFit="1" customWidth="1"/>
    <col min="12034" max="12034" width="23.08984375" bestFit="1" customWidth="1"/>
    <col min="12035" max="12035" width="7.453125" customWidth="1"/>
    <col min="12036" max="12036" width="5" customWidth="1"/>
    <col min="12037" max="12037" width="4.26953125" bestFit="1" customWidth="1"/>
    <col min="12038" max="12038" width="4.26953125" customWidth="1"/>
    <col min="12039" max="12039" width="4.36328125" bestFit="1" customWidth="1"/>
    <col min="12040" max="12040" width="5.81640625" customWidth="1"/>
    <col min="12041" max="12041" width="6.6328125" customWidth="1"/>
    <col min="12289" max="12289" width="8.08984375" bestFit="1" customWidth="1"/>
    <col min="12290" max="12290" width="23.08984375" bestFit="1" customWidth="1"/>
    <col min="12291" max="12291" width="7.453125" customWidth="1"/>
    <col min="12292" max="12292" width="5" customWidth="1"/>
    <col min="12293" max="12293" width="4.26953125" bestFit="1" customWidth="1"/>
    <col min="12294" max="12294" width="4.26953125" customWidth="1"/>
    <col min="12295" max="12295" width="4.36328125" bestFit="1" customWidth="1"/>
    <col min="12296" max="12296" width="5.81640625" customWidth="1"/>
    <col min="12297" max="12297" width="6.6328125" customWidth="1"/>
    <col min="12545" max="12545" width="8.08984375" bestFit="1" customWidth="1"/>
    <col min="12546" max="12546" width="23.08984375" bestFit="1" customWidth="1"/>
    <col min="12547" max="12547" width="7.453125" customWidth="1"/>
    <col min="12548" max="12548" width="5" customWidth="1"/>
    <col min="12549" max="12549" width="4.26953125" bestFit="1" customWidth="1"/>
    <col min="12550" max="12550" width="4.26953125" customWidth="1"/>
    <col min="12551" max="12551" width="4.36328125" bestFit="1" customWidth="1"/>
    <col min="12552" max="12552" width="5.81640625" customWidth="1"/>
    <col min="12553" max="12553" width="6.6328125" customWidth="1"/>
    <col min="12801" max="12801" width="8.08984375" bestFit="1" customWidth="1"/>
    <col min="12802" max="12802" width="23.08984375" bestFit="1" customWidth="1"/>
    <col min="12803" max="12803" width="7.453125" customWidth="1"/>
    <col min="12804" max="12804" width="5" customWidth="1"/>
    <col min="12805" max="12805" width="4.26953125" bestFit="1" customWidth="1"/>
    <col min="12806" max="12806" width="4.26953125" customWidth="1"/>
    <col min="12807" max="12807" width="4.36328125" bestFit="1" customWidth="1"/>
    <col min="12808" max="12808" width="5.81640625" customWidth="1"/>
    <col min="12809" max="12809" width="6.6328125" customWidth="1"/>
    <col min="13057" max="13057" width="8.08984375" bestFit="1" customWidth="1"/>
    <col min="13058" max="13058" width="23.08984375" bestFit="1" customWidth="1"/>
    <col min="13059" max="13059" width="7.453125" customWidth="1"/>
    <col min="13060" max="13060" width="5" customWidth="1"/>
    <col min="13061" max="13061" width="4.26953125" bestFit="1" customWidth="1"/>
    <col min="13062" max="13062" width="4.26953125" customWidth="1"/>
    <col min="13063" max="13063" width="4.36328125" bestFit="1" customWidth="1"/>
    <col min="13064" max="13064" width="5.81640625" customWidth="1"/>
    <col min="13065" max="13065" width="6.6328125" customWidth="1"/>
    <col min="13313" max="13313" width="8.08984375" bestFit="1" customWidth="1"/>
    <col min="13314" max="13314" width="23.08984375" bestFit="1" customWidth="1"/>
    <col min="13315" max="13315" width="7.453125" customWidth="1"/>
    <col min="13316" max="13316" width="5" customWidth="1"/>
    <col min="13317" max="13317" width="4.26953125" bestFit="1" customWidth="1"/>
    <col min="13318" max="13318" width="4.26953125" customWidth="1"/>
    <col min="13319" max="13319" width="4.36328125" bestFit="1" customWidth="1"/>
    <col min="13320" max="13320" width="5.81640625" customWidth="1"/>
    <col min="13321" max="13321" width="6.6328125" customWidth="1"/>
    <col min="13569" max="13569" width="8.08984375" bestFit="1" customWidth="1"/>
    <col min="13570" max="13570" width="23.08984375" bestFit="1" customWidth="1"/>
    <col min="13571" max="13571" width="7.453125" customWidth="1"/>
    <col min="13572" max="13572" width="5" customWidth="1"/>
    <col min="13573" max="13573" width="4.26953125" bestFit="1" customWidth="1"/>
    <col min="13574" max="13574" width="4.26953125" customWidth="1"/>
    <col min="13575" max="13575" width="4.36328125" bestFit="1" customWidth="1"/>
    <col min="13576" max="13576" width="5.81640625" customWidth="1"/>
    <col min="13577" max="13577" width="6.6328125" customWidth="1"/>
    <col min="13825" max="13825" width="8.08984375" bestFit="1" customWidth="1"/>
    <col min="13826" max="13826" width="23.08984375" bestFit="1" customWidth="1"/>
    <col min="13827" max="13827" width="7.453125" customWidth="1"/>
    <col min="13828" max="13828" width="5" customWidth="1"/>
    <col min="13829" max="13829" width="4.26953125" bestFit="1" customWidth="1"/>
    <col min="13830" max="13830" width="4.26953125" customWidth="1"/>
    <col min="13831" max="13831" width="4.36328125" bestFit="1" customWidth="1"/>
    <col min="13832" max="13832" width="5.81640625" customWidth="1"/>
    <col min="13833" max="13833" width="6.6328125" customWidth="1"/>
    <col min="14081" max="14081" width="8.08984375" bestFit="1" customWidth="1"/>
    <col min="14082" max="14082" width="23.08984375" bestFit="1" customWidth="1"/>
    <col min="14083" max="14083" width="7.453125" customWidth="1"/>
    <col min="14084" max="14084" width="5" customWidth="1"/>
    <col min="14085" max="14085" width="4.26953125" bestFit="1" customWidth="1"/>
    <col min="14086" max="14086" width="4.26953125" customWidth="1"/>
    <col min="14087" max="14087" width="4.36328125" bestFit="1" customWidth="1"/>
    <col min="14088" max="14088" width="5.81640625" customWidth="1"/>
    <col min="14089" max="14089" width="6.6328125" customWidth="1"/>
    <col min="14337" max="14337" width="8.08984375" bestFit="1" customWidth="1"/>
    <col min="14338" max="14338" width="23.08984375" bestFit="1" customWidth="1"/>
    <col min="14339" max="14339" width="7.453125" customWidth="1"/>
    <col min="14340" max="14340" width="5" customWidth="1"/>
    <col min="14341" max="14341" width="4.26953125" bestFit="1" customWidth="1"/>
    <col min="14342" max="14342" width="4.26953125" customWidth="1"/>
    <col min="14343" max="14343" width="4.36328125" bestFit="1" customWidth="1"/>
    <col min="14344" max="14344" width="5.81640625" customWidth="1"/>
    <col min="14345" max="14345" width="6.6328125" customWidth="1"/>
    <col min="14593" max="14593" width="8.08984375" bestFit="1" customWidth="1"/>
    <col min="14594" max="14594" width="23.08984375" bestFit="1" customWidth="1"/>
    <col min="14595" max="14595" width="7.453125" customWidth="1"/>
    <col min="14596" max="14596" width="5" customWidth="1"/>
    <col min="14597" max="14597" width="4.26953125" bestFit="1" customWidth="1"/>
    <col min="14598" max="14598" width="4.26953125" customWidth="1"/>
    <col min="14599" max="14599" width="4.36328125" bestFit="1" customWidth="1"/>
    <col min="14600" max="14600" width="5.81640625" customWidth="1"/>
    <col min="14601" max="14601" width="6.6328125" customWidth="1"/>
    <col min="14849" max="14849" width="8.08984375" bestFit="1" customWidth="1"/>
    <col min="14850" max="14850" width="23.08984375" bestFit="1" customWidth="1"/>
    <col min="14851" max="14851" width="7.453125" customWidth="1"/>
    <col min="14852" max="14852" width="5" customWidth="1"/>
    <col min="14853" max="14853" width="4.26953125" bestFit="1" customWidth="1"/>
    <col min="14854" max="14854" width="4.26953125" customWidth="1"/>
    <col min="14855" max="14855" width="4.36328125" bestFit="1" customWidth="1"/>
    <col min="14856" max="14856" width="5.81640625" customWidth="1"/>
    <col min="14857" max="14857" width="6.6328125" customWidth="1"/>
    <col min="15105" max="15105" width="8.08984375" bestFit="1" customWidth="1"/>
    <col min="15106" max="15106" width="23.08984375" bestFit="1" customWidth="1"/>
    <col min="15107" max="15107" width="7.453125" customWidth="1"/>
    <col min="15108" max="15108" width="5" customWidth="1"/>
    <col min="15109" max="15109" width="4.26953125" bestFit="1" customWidth="1"/>
    <col min="15110" max="15110" width="4.26953125" customWidth="1"/>
    <col min="15111" max="15111" width="4.36328125" bestFit="1" customWidth="1"/>
    <col min="15112" max="15112" width="5.81640625" customWidth="1"/>
    <col min="15113" max="15113" width="6.6328125" customWidth="1"/>
    <col min="15361" max="15361" width="8.08984375" bestFit="1" customWidth="1"/>
    <col min="15362" max="15362" width="23.08984375" bestFit="1" customWidth="1"/>
    <col min="15363" max="15363" width="7.453125" customWidth="1"/>
    <col min="15364" max="15364" width="5" customWidth="1"/>
    <col min="15365" max="15365" width="4.26953125" bestFit="1" customWidth="1"/>
    <col min="15366" max="15366" width="4.26953125" customWidth="1"/>
    <col min="15367" max="15367" width="4.36328125" bestFit="1" customWidth="1"/>
    <col min="15368" max="15368" width="5.81640625" customWidth="1"/>
    <col min="15369" max="15369" width="6.6328125" customWidth="1"/>
    <col min="15617" max="15617" width="8.08984375" bestFit="1" customWidth="1"/>
    <col min="15618" max="15618" width="23.08984375" bestFit="1" customWidth="1"/>
    <col min="15619" max="15619" width="7.453125" customWidth="1"/>
    <col min="15620" max="15620" width="5" customWidth="1"/>
    <col min="15621" max="15621" width="4.26953125" bestFit="1" customWidth="1"/>
    <col min="15622" max="15622" width="4.26953125" customWidth="1"/>
    <col min="15623" max="15623" width="4.36328125" bestFit="1" customWidth="1"/>
    <col min="15624" max="15624" width="5.81640625" customWidth="1"/>
    <col min="15625" max="15625" width="6.6328125" customWidth="1"/>
    <col min="15873" max="15873" width="8.08984375" bestFit="1" customWidth="1"/>
    <col min="15874" max="15874" width="23.08984375" bestFit="1" customWidth="1"/>
    <col min="15875" max="15875" width="7.453125" customWidth="1"/>
    <col min="15876" max="15876" width="5" customWidth="1"/>
    <col min="15877" max="15877" width="4.26953125" bestFit="1" customWidth="1"/>
    <col min="15878" max="15878" width="4.26953125" customWidth="1"/>
    <col min="15879" max="15879" width="4.36328125" bestFit="1" customWidth="1"/>
    <col min="15880" max="15880" width="5.81640625" customWidth="1"/>
    <col min="15881" max="15881" width="6.6328125" customWidth="1"/>
    <col min="16129" max="16129" width="8.08984375" bestFit="1" customWidth="1"/>
    <col min="16130" max="16130" width="23.08984375" bestFit="1" customWidth="1"/>
    <col min="16131" max="16131" width="7.453125" customWidth="1"/>
    <col min="16132" max="16132" width="5" customWidth="1"/>
    <col min="16133" max="16133" width="4.26953125" bestFit="1" customWidth="1"/>
    <col min="16134" max="16134" width="4.26953125" customWidth="1"/>
    <col min="16135" max="16135" width="4.36328125" bestFit="1" customWidth="1"/>
    <col min="16136" max="16136" width="5.81640625" customWidth="1"/>
    <col min="16137" max="16137" width="6.6328125" customWidth="1"/>
  </cols>
  <sheetData>
    <row r="1" spans="1:9" ht="18.75" thickBot="1" x14ac:dyDescent="0.3">
      <c r="A1" s="279" t="s">
        <v>122</v>
      </c>
      <c r="B1" s="279"/>
      <c r="C1" s="279"/>
      <c r="D1" s="4"/>
      <c r="E1" s="4"/>
      <c r="F1" s="4"/>
      <c r="G1" s="271"/>
      <c r="H1" s="271"/>
      <c r="I1" s="271"/>
    </row>
    <row r="2" spans="1:9" ht="32.25" thickBot="1" x14ac:dyDescent="0.3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9" ht="18.75" thickBot="1" x14ac:dyDescent="0.3">
      <c r="A3" s="7">
        <v>47811031</v>
      </c>
      <c r="B3" s="7" t="s">
        <v>9</v>
      </c>
      <c r="C3" s="6" t="s">
        <v>10</v>
      </c>
      <c r="D3" s="5">
        <v>2</v>
      </c>
      <c r="E3" s="8">
        <v>20</v>
      </c>
      <c r="F3" s="8">
        <v>12</v>
      </c>
      <c r="G3" s="8"/>
      <c r="H3" s="8"/>
      <c r="I3" s="8"/>
    </row>
    <row r="4" spans="1:9" ht="18.75" thickBot="1" x14ac:dyDescent="0.3">
      <c r="A4" s="7">
        <v>47811041</v>
      </c>
      <c r="B4" s="7" t="s">
        <v>11</v>
      </c>
      <c r="C4" s="6" t="s">
        <v>12</v>
      </c>
      <c r="D4" s="5">
        <v>2</v>
      </c>
      <c r="E4" s="8">
        <v>26</v>
      </c>
      <c r="F4" s="8"/>
      <c r="G4" s="8"/>
      <c r="H4" s="8"/>
      <c r="I4" s="8"/>
    </row>
    <row r="5" spans="1:9" ht="18.75" thickBot="1" x14ac:dyDescent="0.3">
      <c r="A5" s="7">
        <v>47811301</v>
      </c>
      <c r="B5" s="7" t="s">
        <v>13</v>
      </c>
      <c r="C5" s="6" t="s">
        <v>12</v>
      </c>
      <c r="D5" s="5">
        <v>2</v>
      </c>
      <c r="E5" s="8">
        <v>26</v>
      </c>
      <c r="F5" s="8"/>
      <c r="G5" s="8"/>
      <c r="H5" s="8"/>
      <c r="I5" s="8"/>
    </row>
    <row r="6" spans="1:9" ht="18.75" thickBot="1" x14ac:dyDescent="0.3">
      <c r="A6" s="7">
        <v>47214630</v>
      </c>
      <c r="B6" s="7" t="s">
        <v>153</v>
      </c>
      <c r="C6" s="6" t="s">
        <v>12</v>
      </c>
      <c r="D6" s="5">
        <v>1</v>
      </c>
      <c r="E6" s="8">
        <v>13</v>
      </c>
      <c r="F6" s="8"/>
      <c r="G6" s="8"/>
      <c r="H6" s="272" t="s">
        <v>15</v>
      </c>
      <c r="I6" s="273"/>
    </row>
    <row r="7" spans="1:9" ht="18.75" thickBot="1" x14ac:dyDescent="0.3">
      <c r="A7" s="7">
        <v>47211023</v>
      </c>
      <c r="B7" s="7" t="s">
        <v>16</v>
      </c>
      <c r="C7" s="6" t="s">
        <v>10</v>
      </c>
      <c r="D7" s="5">
        <v>2.5</v>
      </c>
      <c r="E7" s="8">
        <v>30</v>
      </c>
      <c r="F7" s="8">
        <v>6</v>
      </c>
      <c r="G7" s="8"/>
      <c r="H7" s="272" t="s">
        <v>15</v>
      </c>
      <c r="I7" s="273"/>
    </row>
    <row r="8" spans="1:9" ht="18.75" thickBot="1" x14ac:dyDescent="0.3">
      <c r="A8" s="7">
        <v>47811631</v>
      </c>
      <c r="B8" s="7" t="s">
        <v>17</v>
      </c>
      <c r="C8" s="9" t="s">
        <v>10</v>
      </c>
      <c r="D8" s="5">
        <v>6</v>
      </c>
      <c r="E8" s="10">
        <v>46</v>
      </c>
      <c r="F8" s="8">
        <v>65</v>
      </c>
      <c r="G8" s="8"/>
      <c r="H8" s="274"/>
      <c r="I8" s="275"/>
    </row>
    <row r="9" spans="1:9" ht="18.75" thickBot="1" x14ac:dyDescent="0.3">
      <c r="A9" s="7">
        <v>47811342</v>
      </c>
      <c r="B9" s="7" t="s">
        <v>18</v>
      </c>
      <c r="C9" s="6" t="s">
        <v>12</v>
      </c>
      <c r="D9" s="5">
        <v>2</v>
      </c>
      <c r="E9" s="5">
        <v>26</v>
      </c>
      <c r="F9" s="8"/>
      <c r="G9" s="8"/>
      <c r="H9" s="8"/>
      <c r="I9" s="8"/>
    </row>
    <row r="10" spans="1:9" ht="18.75" thickBot="1" x14ac:dyDescent="0.3">
      <c r="A10" s="7">
        <v>90055001</v>
      </c>
      <c r="B10" s="7" t="s">
        <v>19</v>
      </c>
      <c r="C10" s="6" t="s">
        <v>20</v>
      </c>
      <c r="D10" s="5">
        <v>0</v>
      </c>
      <c r="E10" s="5">
        <v>0</v>
      </c>
      <c r="F10" s="8"/>
      <c r="G10" s="8"/>
      <c r="H10" s="8"/>
      <c r="I10" s="8"/>
    </row>
    <row r="11" spans="1:9" s="11" customFormat="1" ht="16.5" thickBot="1" x14ac:dyDescent="0.25">
      <c r="A11" s="7">
        <v>47811511</v>
      </c>
      <c r="B11" s="7" t="s">
        <v>21</v>
      </c>
      <c r="C11" s="6" t="s">
        <v>10</v>
      </c>
      <c r="D11" s="5">
        <v>2.5</v>
      </c>
      <c r="E11" s="8">
        <v>26</v>
      </c>
      <c r="F11" s="8">
        <v>18</v>
      </c>
      <c r="G11" s="8"/>
      <c r="H11" s="8"/>
      <c r="I11" s="8"/>
    </row>
    <row r="12" spans="1:9" s="11" customFormat="1" ht="16.5" thickBot="1" x14ac:dyDescent="0.25">
      <c r="A12" s="7">
        <v>47812911</v>
      </c>
      <c r="B12" s="7" t="s">
        <v>22</v>
      </c>
      <c r="C12" s="9" t="s">
        <v>12</v>
      </c>
      <c r="D12" s="5">
        <v>3</v>
      </c>
      <c r="E12" s="10">
        <v>39</v>
      </c>
      <c r="F12" s="8"/>
      <c r="G12" s="8"/>
      <c r="H12" s="8"/>
      <c r="I12" s="8"/>
    </row>
    <row r="13" spans="1:9" ht="17.25" customHeight="1" thickBot="1" x14ac:dyDescent="0.3">
      <c r="A13" s="7">
        <v>47811151</v>
      </c>
      <c r="B13" s="7" t="s">
        <v>23</v>
      </c>
      <c r="C13" s="6" t="s">
        <v>12</v>
      </c>
      <c r="D13" s="5">
        <v>1.5</v>
      </c>
      <c r="E13" s="5">
        <v>18</v>
      </c>
      <c r="F13" s="8"/>
      <c r="G13" s="8"/>
      <c r="H13" s="8"/>
      <c r="I13" s="8"/>
    </row>
    <row r="14" spans="1:9" ht="18.75" thickBot="1" x14ac:dyDescent="0.3">
      <c r="A14" s="7">
        <v>47810001</v>
      </c>
      <c r="B14" s="7" t="s">
        <v>24</v>
      </c>
      <c r="C14" s="6"/>
      <c r="D14" s="5">
        <v>0</v>
      </c>
      <c r="E14" s="8">
        <v>0</v>
      </c>
      <c r="F14" s="8"/>
      <c r="G14" s="8"/>
      <c r="H14" s="8"/>
      <c r="I14" s="8"/>
    </row>
    <row r="15" spans="1:9" ht="18.75" thickBot="1" x14ac:dyDescent="0.3">
      <c r="A15" s="12"/>
      <c r="B15" s="13" t="s">
        <v>25</v>
      </c>
      <c r="C15" s="14"/>
      <c r="D15" s="15">
        <f>SUM(D3:D14)</f>
        <v>24.5</v>
      </c>
      <c r="E15" s="15">
        <f>SUM(E3:E14)</f>
        <v>270</v>
      </c>
      <c r="F15" s="15">
        <f>SUM(F3:F14)</f>
        <v>101</v>
      </c>
      <c r="G15" s="15"/>
      <c r="H15" s="15"/>
      <c r="I15" s="15"/>
    </row>
    <row r="16" spans="1:9" ht="13.5" customHeight="1" x14ac:dyDescent="0.25">
      <c r="A16" s="1"/>
      <c r="B16" s="16" t="s">
        <v>26</v>
      </c>
      <c r="C16" s="3"/>
      <c r="D16" s="4"/>
      <c r="E16" s="4"/>
      <c r="F16" s="4"/>
      <c r="G16" s="4"/>
      <c r="H16" s="4"/>
      <c r="I16" s="4"/>
    </row>
    <row r="17" spans="1:9" ht="18.75" thickBot="1" x14ac:dyDescent="0.3">
      <c r="A17" s="1"/>
      <c r="B17" s="1"/>
      <c r="C17" s="3"/>
      <c r="D17" s="4"/>
      <c r="E17" s="4"/>
      <c r="F17" s="4"/>
      <c r="G17" s="4"/>
      <c r="H17" s="4"/>
      <c r="I17" s="4"/>
    </row>
    <row r="18" spans="1:9" s="17" customFormat="1" ht="32.25" thickBot="1" x14ac:dyDescent="0.3">
      <c r="A18" s="5" t="s">
        <v>0</v>
      </c>
      <c r="B18" s="5" t="s">
        <v>1</v>
      </c>
      <c r="C18" s="6" t="s">
        <v>2</v>
      </c>
      <c r="D18" s="5" t="s">
        <v>3</v>
      </c>
      <c r="E18" s="5" t="s">
        <v>4</v>
      </c>
      <c r="F18" s="5" t="s">
        <v>5</v>
      </c>
      <c r="G18" s="5" t="s">
        <v>6</v>
      </c>
      <c r="H18" s="5" t="s">
        <v>7</v>
      </c>
      <c r="I18" s="5" t="s">
        <v>8</v>
      </c>
    </row>
    <row r="19" spans="1:9" ht="18.75" thickBot="1" x14ac:dyDescent="0.3">
      <c r="A19" s="7" t="s">
        <v>27</v>
      </c>
      <c r="B19" s="7" t="s">
        <v>28</v>
      </c>
      <c r="C19" s="9" t="s">
        <v>12</v>
      </c>
      <c r="D19" s="5">
        <v>2.5</v>
      </c>
      <c r="E19" s="10">
        <v>34</v>
      </c>
      <c r="F19" s="8"/>
      <c r="G19" s="8"/>
      <c r="H19" s="8"/>
      <c r="I19" s="8"/>
    </row>
    <row r="20" spans="1:9" s="18" customFormat="1" ht="16.5" thickBot="1" x14ac:dyDescent="0.25">
      <c r="A20" s="7">
        <v>47811521</v>
      </c>
      <c r="B20" s="7" t="s">
        <v>29</v>
      </c>
      <c r="C20" s="9" t="s">
        <v>10</v>
      </c>
      <c r="D20" s="5">
        <v>2.5</v>
      </c>
      <c r="E20" s="8">
        <v>26</v>
      </c>
      <c r="F20" s="8">
        <v>18</v>
      </c>
      <c r="G20" s="8"/>
      <c r="H20" s="8"/>
      <c r="I20" s="8"/>
    </row>
    <row r="21" spans="1:9" ht="18.75" thickBot="1" x14ac:dyDescent="0.3">
      <c r="A21" s="7">
        <v>47811161</v>
      </c>
      <c r="B21" s="7" t="s">
        <v>30</v>
      </c>
      <c r="C21" s="9" t="s">
        <v>12</v>
      </c>
      <c r="D21" s="5">
        <v>4</v>
      </c>
      <c r="E21" s="10">
        <v>49</v>
      </c>
      <c r="F21" s="19"/>
      <c r="G21" s="19"/>
      <c r="H21" s="19"/>
      <c r="I21" s="19"/>
    </row>
    <row r="22" spans="1:9" ht="18.75" thickBot="1" x14ac:dyDescent="0.3">
      <c r="A22" s="7">
        <v>47811171</v>
      </c>
      <c r="B22" s="7" t="s">
        <v>31</v>
      </c>
      <c r="C22" s="9" t="s">
        <v>12</v>
      </c>
      <c r="D22" s="5">
        <v>2</v>
      </c>
      <c r="E22" s="10">
        <v>28</v>
      </c>
      <c r="F22" s="8"/>
      <c r="G22" s="8"/>
      <c r="H22" s="8"/>
      <c r="I22" s="8"/>
    </row>
    <row r="23" spans="1:9" ht="18.75" thickBot="1" x14ac:dyDescent="0.3">
      <c r="A23" s="7">
        <v>47811191</v>
      </c>
      <c r="B23" s="7" t="s">
        <v>32</v>
      </c>
      <c r="C23" s="9" t="s">
        <v>12</v>
      </c>
      <c r="D23" s="5">
        <v>1</v>
      </c>
      <c r="E23" s="10">
        <v>14</v>
      </c>
      <c r="F23" s="8"/>
      <c r="G23" s="8"/>
      <c r="H23" s="8"/>
      <c r="I23" s="8"/>
    </row>
    <row r="24" spans="1:9" ht="18.75" thickBot="1" x14ac:dyDescent="0.3">
      <c r="A24" s="7">
        <v>47812111</v>
      </c>
      <c r="B24" s="7" t="s">
        <v>33</v>
      </c>
      <c r="C24" s="9" t="s">
        <v>12</v>
      </c>
      <c r="D24" s="5">
        <v>1.5</v>
      </c>
      <c r="E24" s="10">
        <v>20</v>
      </c>
      <c r="F24" s="8"/>
      <c r="G24" s="8"/>
      <c r="H24" s="8"/>
      <c r="I24" s="8"/>
    </row>
    <row r="25" spans="1:9" ht="18.75" thickBot="1" x14ac:dyDescent="0.3">
      <c r="A25" s="7">
        <v>47811441</v>
      </c>
      <c r="B25" s="7" t="s">
        <v>34</v>
      </c>
      <c r="C25" s="9" t="s">
        <v>10</v>
      </c>
      <c r="D25" s="5">
        <v>3</v>
      </c>
      <c r="E25" s="10">
        <v>26</v>
      </c>
      <c r="F25" s="8">
        <v>26</v>
      </c>
      <c r="G25" s="8"/>
      <c r="H25" s="8"/>
      <c r="I25" s="8"/>
    </row>
    <row r="26" spans="1:9" ht="18.75" thickBot="1" x14ac:dyDescent="0.3">
      <c r="A26" s="7">
        <v>47811811</v>
      </c>
      <c r="B26" s="7" t="s">
        <v>35</v>
      </c>
      <c r="C26" s="9" t="s">
        <v>12</v>
      </c>
      <c r="D26" s="5">
        <v>3</v>
      </c>
      <c r="E26" s="10">
        <v>39</v>
      </c>
      <c r="F26" s="8"/>
      <c r="G26" s="8"/>
      <c r="H26" s="8"/>
      <c r="I26" s="8"/>
    </row>
    <row r="27" spans="1:9" ht="18.75" thickBot="1" x14ac:dyDescent="0.3">
      <c r="A27" s="7">
        <v>47812311</v>
      </c>
      <c r="B27" s="7" t="s">
        <v>36</v>
      </c>
      <c r="C27" s="6" t="s">
        <v>12</v>
      </c>
      <c r="D27" s="5">
        <v>2</v>
      </c>
      <c r="E27" s="8">
        <v>26</v>
      </c>
      <c r="F27" s="8">
        <v>0</v>
      </c>
      <c r="G27" s="8"/>
      <c r="H27" s="8"/>
      <c r="I27" s="8"/>
    </row>
    <row r="28" spans="1:9" ht="18.75" thickBot="1" x14ac:dyDescent="0.3">
      <c r="A28" s="7">
        <v>47811600</v>
      </c>
      <c r="B28" s="7" t="s">
        <v>37</v>
      </c>
      <c r="C28" s="9" t="s">
        <v>12</v>
      </c>
      <c r="D28" s="5">
        <v>1.5</v>
      </c>
      <c r="E28" s="20">
        <v>20</v>
      </c>
      <c r="F28" s="274"/>
      <c r="G28" s="280"/>
      <c r="H28" s="280"/>
      <c r="I28" s="275"/>
    </row>
    <row r="29" spans="1:9" ht="18.75" thickBot="1" x14ac:dyDescent="0.3">
      <c r="A29" s="7">
        <v>47812887</v>
      </c>
      <c r="B29" s="7" t="s">
        <v>38</v>
      </c>
      <c r="C29" s="9" t="s">
        <v>39</v>
      </c>
      <c r="D29" s="5">
        <v>3</v>
      </c>
      <c r="E29" s="10">
        <v>0</v>
      </c>
      <c r="F29" s="8"/>
      <c r="G29" s="8"/>
      <c r="H29" s="8">
        <v>192</v>
      </c>
      <c r="I29" s="8"/>
    </row>
    <row r="30" spans="1:9" ht="18.75" thickBot="1" x14ac:dyDescent="0.3">
      <c r="A30" s="12"/>
      <c r="B30" s="12" t="s">
        <v>25</v>
      </c>
      <c r="C30" s="14"/>
      <c r="D30" s="15">
        <f>SUM(D19:D29)</f>
        <v>26</v>
      </c>
      <c r="E30" s="15">
        <f>SUM(E19:E29)</f>
        <v>282</v>
      </c>
      <c r="F30" s="15"/>
      <c r="G30" s="15"/>
      <c r="H30" s="15"/>
      <c r="I30" s="15"/>
    </row>
    <row r="31" spans="1:9" x14ac:dyDescent="0.25">
      <c r="A31" s="21"/>
      <c r="B31" s="21" t="s">
        <v>40</v>
      </c>
      <c r="C31" s="22"/>
      <c r="D31" s="23">
        <f>D30+D15</f>
        <v>50.5</v>
      </c>
      <c r="E31" s="23"/>
      <c r="F31" s="23"/>
      <c r="G31" s="23"/>
      <c r="H31" s="23"/>
      <c r="I31" s="23"/>
    </row>
    <row r="32" spans="1:9" x14ac:dyDescent="0.25">
      <c r="A32" s="1"/>
      <c r="B32" s="1"/>
      <c r="C32" s="3"/>
      <c r="D32" s="4"/>
      <c r="E32" s="4"/>
      <c r="F32" s="4"/>
      <c r="G32" s="4"/>
      <c r="H32" s="4"/>
      <c r="I32" s="4"/>
    </row>
    <row r="33" spans="1:9" ht="18.75" thickBot="1" x14ac:dyDescent="0.3">
      <c r="A33" s="1"/>
      <c r="B33" s="2" t="s">
        <v>117</v>
      </c>
      <c r="C33" s="3"/>
      <c r="D33" s="4"/>
      <c r="E33" s="4"/>
      <c r="F33" s="4"/>
      <c r="G33" s="4"/>
      <c r="H33" s="4"/>
      <c r="I33" s="4"/>
    </row>
    <row r="34" spans="1:9" ht="32.25" thickBot="1" x14ac:dyDescent="0.3">
      <c r="A34" s="5" t="s">
        <v>0</v>
      </c>
      <c r="B34" s="5" t="s">
        <v>1</v>
      </c>
      <c r="C34" s="6" t="s">
        <v>2</v>
      </c>
      <c r="D34" s="5" t="s">
        <v>3</v>
      </c>
      <c r="E34" s="5" t="s">
        <v>4</v>
      </c>
      <c r="F34" s="5" t="s">
        <v>5</v>
      </c>
      <c r="G34" s="5" t="s">
        <v>6</v>
      </c>
      <c r="H34" s="5" t="s">
        <v>7</v>
      </c>
      <c r="I34" s="5" t="s">
        <v>8</v>
      </c>
    </row>
    <row r="35" spans="1:9" s="18" customFormat="1" ht="16.5" thickBot="1" x14ac:dyDescent="0.25">
      <c r="A35" s="7">
        <v>47812151</v>
      </c>
      <c r="B35" s="7" t="s">
        <v>41</v>
      </c>
      <c r="C35" s="9" t="s">
        <v>42</v>
      </c>
      <c r="D35" s="5">
        <v>2</v>
      </c>
      <c r="E35" s="8">
        <v>28</v>
      </c>
      <c r="F35" s="8">
        <v>0</v>
      </c>
      <c r="G35" s="8"/>
      <c r="H35" s="8"/>
      <c r="I35" s="8"/>
    </row>
    <row r="36" spans="1:9" ht="18.75" thickBot="1" x14ac:dyDescent="0.3">
      <c r="A36" s="7">
        <v>47812831</v>
      </c>
      <c r="B36" s="7" t="s">
        <v>43</v>
      </c>
      <c r="C36" s="6" t="s">
        <v>10</v>
      </c>
      <c r="D36" s="5">
        <v>4</v>
      </c>
      <c r="E36" s="8">
        <v>32</v>
      </c>
      <c r="F36" s="8">
        <v>39</v>
      </c>
      <c r="G36" s="8"/>
      <c r="H36" s="8"/>
      <c r="I36" s="8"/>
    </row>
    <row r="37" spans="1:9" ht="18.75" thickBot="1" x14ac:dyDescent="0.3">
      <c r="A37" s="7">
        <v>47812841</v>
      </c>
      <c r="B37" s="7" t="s">
        <v>44</v>
      </c>
      <c r="C37" s="6" t="s">
        <v>12</v>
      </c>
      <c r="D37" s="5">
        <v>2</v>
      </c>
      <c r="E37" s="5">
        <v>26</v>
      </c>
      <c r="F37" s="8">
        <v>0</v>
      </c>
      <c r="G37" s="8"/>
      <c r="H37" s="8"/>
      <c r="I37" s="8"/>
    </row>
    <row r="38" spans="1:9" ht="18.75" thickBot="1" x14ac:dyDescent="0.3">
      <c r="A38" s="7">
        <v>47812400</v>
      </c>
      <c r="B38" s="7" t="s">
        <v>182</v>
      </c>
      <c r="C38" s="6" t="s">
        <v>46</v>
      </c>
      <c r="D38" s="5">
        <v>1</v>
      </c>
      <c r="E38" s="5"/>
      <c r="F38" s="8">
        <v>13</v>
      </c>
      <c r="G38" s="8"/>
      <c r="H38" s="8"/>
      <c r="I38" s="8"/>
    </row>
    <row r="39" spans="1:9" ht="17.25" customHeight="1" thickBot="1" x14ac:dyDescent="0.3">
      <c r="A39" s="7">
        <v>47812871</v>
      </c>
      <c r="B39" s="7" t="s">
        <v>47</v>
      </c>
      <c r="C39" s="6" t="s">
        <v>12</v>
      </c>
      <c r="D39" s="5">
        <v>4</v>
      </c>
      <c r="E39" s="5">
        <v>52</v>
      </c>
      <c r="F39" s="8">
        <v>0</v>
      </c>
      <c r="G39" s="8"/>
      <c r="H39" s="8"/>
      <c r="I39" s="8"/>
    </row>
    <row r="40" spans="1:9" ht="18.75" thickBot="1" x14ac:dyDescent="0.3">
      <c r="A40" s="7">
        <v>47812801</v>
      </c>
      <c r="B40" s="7" t="s">
        <v>48</v>
      </c>
      <c r="C40" s="6" t="s">
        <v>12</v>
      </c>
      <c r="D40" s="5">
        <v>2</v>
      </c>
      <c r="E40" s="5">
        <v>26</v>
      </c>
      <c r="F40" s="8"/>
      <c r="G40" s="8"/>
      <c r="H40" s="8"/>
      <c r="I40" s="8"/>
    </row>
    <row r="41" spans="1:9" ht="18.75" thickBot="1" x14ac:dyDescent="0.3">
      <c r="A41" s="7">
        <v>47812321</v>
      </c>
      <c r="B41" s="7" t="s">
        <v>49</v>
      </c>
      <c r="C41" s="6" t="s">
        <v>12</v>
      </c>
      <c r="D41" s="5">
        <v>2</v>
      </c>
      <c r="E41" s="8">
        <v>26</v>
      </c>
      <c r="F41" s="8"/>
      <c r="G41" s="8"/>
      <c r="H41" s="8"/>
      <c r="I41" s="8"/>
    </row>
    <row r="42" spans="1:9" ht="18.75" thickBot="1" x14ac:dyDescent="0.3">
      <c r="A42" s="7">
        <v>47812901</v>
      </c>
      <c r="B42" s="7" t="s">
        <v>50</v>
      </c>
      <c r="C42" s="6" t="s">
        <v>10</v>
      </c>
      <c r="D42" s="5">
        <v>3</v>
      </c>
      <c r="E42" s="8">
        <v>20</v>
      </c>
      <c r="F42" s="8">
        <v>36</v>
      </c>
      <c r="G42" s="8"/>
      <c r="H42" s="8"/>
      <c r="I42" s="8"/>
    </row>
    <row r="43" spans="1:9" s="18" customFormat="1" ht="16.5" thickBot="1" x14ac:dyDescent="0.25">
      <c r="A43" s="7">
        <v>47812862</v>
      </c>
      <c r="B43" s="7" t="s">
        <v>51</v>
      </c>
      <c r="C43" s="6" t="s">
        <v>12</v>
      </c>
      <c r="D43" s="5">
        <v>3</v>
      </c>
      <c r="E43" s="8">
        <v>36</v>
      </c>
      <c r="F43" s="8"/>
      <c r="G43" s="8"/>
      <c r="H43" s="8"/>
      <c r="I43" s="8"/>
    </row>
    <row r="44" spans="1:9" s="18" customFormat="1" ht="16.5" thickBot="1" x14ac:dyDescent="0.25">
      <c r="A44" s="7">
        <v>47812863</v>
      </c>
      <c r="B44" s="7" t="s">
        <v>52</v>
      </c>
      <c r="C44" s="6" t="s">
        <v>53</v>
      </c>
      <c r="D44" s="5">
        <v>2</v>
      </c>
      <c r="E44" s="5">
        <v>52</v>
      </c>
      <c r="F44" s="8"/>
      <c r="G44" s="8"/>
      <c r="H44" s="8"/>
      <c r="I44" s="8"/>
    </row>
    <row r="45" spans="1:9" s="18" customFormat="1" ht="16.5" thickBot="1" x14ac:dyDescent="0.25">
      <c r="A45" s="7">
        <v>47812001</v>
      </c>
      <c r="B45" s="7" t="s">
        <v>54</v>
      </c>
      <c r="C45" s="6" t="s">
        <v>12</v>
      </c>
      <c r="D45" s="5">
        <v>2</v>
      </c>
      <c r="E45" s="5">
        <v>26</v>
      </c>
      <c r="F45" s="8"/>
      <c r="G45" s="8"/>
      <c r="H45" s="8"/>
      <c r="I45" s="8"/>
    </row>
    <row r="46" spans="1:9" ht="18.75" thickBot="1" x14ac:dyDescent="0.3">
      <c r="A46" s="7">
        <v>47812888</v>
      </c>
      <c r="B46" s="7" t="s">
        <v>55</v>
      </c>
      <c r="C46" s="6" t="s">
        <v>39</v>
      </c>
      <c r="D46" s="5">
        <v>2</v>
      </c>
      <c r="E46" s="8">
        <v>0</v>
      </c>
      <c r="F46" s="8">
        <v>0</v>
      </c>
      <c r="G46" s="8"/>
      <c r="H46" s="8">
        <v>128</v>
      </c>
      <c r="I46" s="8"/>
    </row>
    <row r="47" spans="1:9" ht="18.75" thickBot="1" x14ac:dyDescent="0.3">
      <c r="A47" s="7">
        <v>47812751</v>
      </c>
      <c r="B47" s="7" t="s">
        <v>159</v>
      </c>
      <c r="C47" s="6" t="s">
        <v>10</v>
      </c>
      <c r="D47" s="5">
        <v>3.5</v>
      </c>
      <c r="E47" s="8">
        <v>78</v>
      </c>
      <c r="F47" s="8"/>
      <c r="G47" s="8"/>
      <c r="H47" s="8"/>
      <c r="I47" s="8"/>
    </row>
    <row r="48" spans="1:9" ht="18.75" thickBot="1" x14ac:dyDescent="0.3">
      <c r="A48" s="12"/>
      <c r="B48" s="13" t="s">
        <v>25</v>
      </c>
      <c r="C48" s="14"/>
      <c r="D48" s="15">
        <f>SUM(D35:D47)</f>
        <v>32.5</v>
      </c>
      <c r="E48" s="15">
        <f>SUM(E35:E47)</f>
        <v>402</v>
      </c>
      <c r="F48" s="15">
        <v>190</v>
      </c>
      <c r="G48" s="15"/>
      <c r="H48" s="15">
        <f>SUM(H35:H47)</f>
        <v>128</v>
      </c>
      <c r="I48" s="15"/>
    </row>
    <row r="50" spans="1:10" ht="13.5" customHeight="1" x14ac:dyDescent="0.25">
      <c r="A50" s="1"/>
      <c r="B50" s="16" t="s">
        <v>57</v>
      </c>
      <c r="C50" s="3"/>
      <c r="D50" s="4"/>
      <c r="E50" s="4"/>
      <c r="F50" s="4"/>
      <c r="G50" s="4"/>
      <c r="H50" s="4"/>
      <c r="I50" s="4"/>
    </row>
    <row r="51" spans="1:10" ht="18.75" thickBot="1" x14ac:dyDescent="0.3">
      <c r="A51" s="1"/>
      <c r="B51" s="1"/>
      <c r="C51" s="3"/>
      <c r="D51" s="4"/>
      <c r="E51" s="4"/>
      <c r="F51" s="4"/>
      <c r="G51" s="4"/>
      <c r="H51" s="4"/>
      <c r="I51" s="4"/>
    </row>
    <row r="52" spans="1:10" ht="32.25" thickBot="1" x14ac:dyDescent="0.3">
      <c r="A52" s="5" t="s">
        <v>0</v>
      </c>
      <c r="B52" s="5" t="s">
        <v>1</v>
      </c>
      <c r="C52" s="6" t="s">
        <v>2</v>
      </c>
      <c r="D52" s="5" t="s">
        <v>3</v>
      </c>
      <c r="E52" s="5" t="s">
        <v>4</v>
      </c>
      <c r="F52" s="5" t="s">
        <v>5</v>
      </c>
      <c r="G52" s="5" t="s">
        <v>6</v>
      </c>
      <c r="H52" s="5" t="s">
        <v>7</v>
      </c>
      <c r="I52" s="5" t="s">
        <v>8</v>
      </c>
    </row>
    <row r="53" spans="1:10" ht="18.75" thickBot="1" x14ac:dyDescent="0.3">
      <c r="A53" s="7">
        <v>47810008</v>
      </c>
      <c r="B53" s="7" t="s">
        <v>58</v>
      </c>
      <c r="C53" s="6" t="s">
        <v>12</v>
      </c>
      <c r="D53" s="5">
        <v>3</v>
      </c>
      <c r="E53" s="8">
        <v>39</v>
      </c>
      <c r="F53" s="8"/>
      <c r="G53" s="8"/>
      <c r="H53" s="8"/>
      <c r="I53" s="8"/>
    </row>
    <row r="54" spans="1:10" ht="18.75" thickBot="1" x14ac:dyDescent="0.3">
      <c r="A54" s="7">
        <v>47810009</v>
      </c>
      <c r="B54" s="7" t="s">
        <v>59</v>
      </c>
      <c r="C54" s="6" t="s">
        <v>10</v>
      </c>
      <c r="D54" s="5">
        <v>3</v>
      </c>
      <c r="E54" s="8">
        <v>13</v>
      </c>
      <c r="F54" s="8">
        <v>52</v>
      </c>
      <c r="G54" s="8"/>
      <c r="H54" s="8"/>
      <c r="I54" s="8"/>
    </row>
    <row r="55" spans="1:10" ht="18.75" thickBot="1" x14ac:dyDescent="0.3">
      <c r="A55" s="7">
        <v>47812951</v>
      </c>
      <c r="B55" s="7" t="s">
        <v>60</v>
      </c>
      <c r="C55" s="6" t="s">
        <v>12</v>
      </c>
      <c r="D55" s="5">
        <v>1.5</v>
      </c>
      <c r="E55" s="8">
        <v>20</v>
      </c>
      <c r="F55" s="8"/>
      <c r="G55" s="8"/>
      <c r="H55" s="8"/>
      <c r="I55" s="8"/>
    </row>
    <row r="56" spans="1:10" ht="18.75" thickBot="1" x14ac:dyDescent="0.3">
      <c r="A56" s="7">
        <v>47812881</v>
      </c>
      <c r="B56" s="7" t="s">
        <v>61</v>
      </c>
      <c r="C56" s="6" t="s">
        <v>12</v>
      </c>
      <c r="D56" s="5">
        <v>4</v>
      </c>
      <c r="E56" s="5">
        <v>52</v>
      </c>
      <c r="F56" s="8"/>
      <c r="G56" s="8"/>
      <c r="H56" s="8"/>
      <c r="I56" s="8"/>
    </row>
    <row r="57" spans="1:10" ht="18.75" thickBot="1" x14ac:dyDescent="0.3">
      <c r="A57" s="7">
        <v>47812921</v>
      </c>
      <c r="B57" s="7" t="s">
        <v>62</v>
      </c>
      <c r="C57" s="6" t="s">
        <v>12</v>
      </c>
      <c r="D57" s="5">
        <v>2</v>
      </c>
      <c r="E57" s="5">
        <v>26</v>
      </c>
      <c r="F57" s="8">
        <v>0</v>
      </c>
      <c r="G57" s="8"/>
      <c r="H57" s="8"/>
      <c r="I57" s="8"/>
    </row>
    <row r="58" spans="1:10" ht="18.75" thickBot="1" x14ac:dyDescent="0.3">
      <c r="A58" s="7">
        <v>47813211</v>
      </c>
      <c r="B58" s="7" t="s">
        <v>63</v>
      </c>
      <c r="C58" s="6" t="s">
        <v>12</v>
      </c>
      <c r="D58" s="5">
        <v>2</v>
      </c>
      <c r="E58" s="5">
        <v>26</v>
      </c>
      <c r="F58" s="8"/>
      <c r="G58" s="8"/>
      <c r="H58" s="8"/>
      <c r="I58" s="8"/>
    </row>
    <row r="59" spans="1:10" s="18" customFormat="1" ht="32.25" thickBot="1" x14ac:dyDescent="0.25">
      <c r="A59" s="7">
        <v>47810007</v>
      </c>
      <c r="B59" s="7" t="s">
        <v>64</v>
      </c>
      <c r="C59" s="6" t="s">
        <v>10</v>
      </c>
      <c r="D59" s="5">
        <v>4</v>
      </c>
      <c r="E59" s="5">
        <v>48</v>
      </c>
      <c r="F59" s="8">
        <v>4</v>
      </c>
      <c r="G59" s="8"/>
      <c r="H59" s="8"/>
      <c r="I59" s="8"/>
    </row>
    <row r="60" spans="1:10" ht="18.75" thickBot="1" x14ac:dyDescent="0.3">
      <c r="A60" s="7">
        <v>47813932</v>
      </c>
      <c r="B60" s="7" t="s">
        <v>65</v>
      </c>
      <c r="C60" s="6" t="s">
        <v>10</v>
      </c>
      <c r="D60" s="5">
        <v>3.5</v>
      </c>
      <c r="E60" s="5">
        <v>16</v>
      </c>
      <c r="F60" s="8">
        <v>55</v>
      </c>
      <c r="G60" s="274"/>
      <c r="H60" s="280"/>
      <c r="I60" s="275"/>
    </row>
    <row r="61" spans="1:10" ht="18.75" thickBot="1" x14ac:dyDescent="0.3">
      <c r="A61" s="7">
        <v>47810010</v>
      </c>
      <c r="B61" s="7" t="s">
        <v>66</v>
      </c>
      <c r="C61" s="6" t="s">
        <v>53</v>
      </c>
      <c r="D61" s="5">
        <v>1</v>
      </c>
      <c r="E61" s="5"/>
      <c r="F61" s="8">
        <v>26</v>
      </c>
      <c r="G61" s="20"/>
      <c r="H61" s="25"/>
      <c r="I61" s="26"/>
    </row>
    <row r="62" spans="1:10" ht="18.75" thickBot="1" x14ac:dyDescent="0.3">
      <c r="A62" s="7">
        <v>47812811</v>
      </c>
      <c r="B62" s="7" t="s">
        <v>67</v>
      </c>
      <c r="C62" s="6" t="s">
        <v>12</v>
      </c>
      <c r="D62" s="5">
        <v>2</v>
      </c>
      <c r="E62" s="8">
        <v>26</v>
      </c>
      <c r="F62" s="8"/>
      <c r="G62" s="8"/>
      <c r="H62" s="8"/>
      <c r="I62" s="8"/>
    </row>
    <row r="63" spans="1:10" ht="18.75" thickBot="1" x14ac:dyDescent="0.3">
      <c r="A63" s="12"/>
      <c r="B63" s="13" t="s">
        <v>25</v>
      </c>
      <c r="C63" s="14"/>
      <c r="D63" s="15">
        <f>SUM(D53:D62)</f>
        <v>26</v>
      </c>
      <c r="E63" s="15">
        <f>SUM(E53:E62)</f>
        <v>266</v>
      </c>
      <c r="F63" s="15">
        <f>SUM(F53:F62)</f>
        <v>137</v>
      </c>
      <c r="G63" s="15"/>
      <c r="H63" s="15"/>
      <c r="I63" s="15"/>
    </row>
    <row r="64" spans="1:10" x14ac:dyDescent="0.25">
      <c r="A64" s="27"/>
      <c r="B64" s="28" t="s">
        <v>68</v>
      </c>
      <c r="C64" s="29"/>
      <c r="D64" s="30">
        <f>D63+D48</f>
        <v>58.5</v>
      </c>
      <c r="E64" s="30"/>
      <c r="F64" s="30"/>
      <c r="G64" s="30"/>
      <c r="H64" s="30"/>
      <c r="I64" s="30"/>
      <c r="J64" s="31" t="s">
        <v>69</v>
      </c>
    </row>
    <row r="65" spans="1:9" ht="13.5" customHeight="1" thickBot="1" x14ac:dyDescent="0.3">
      <c r="A65" s="1"/>
      <c r="B65" s="16" t="s">
        <v>118</v>
      </c>
      <c r="C65" s="3"/>
      <c r="D65" s="4"/>
      <c r="E65" s="4"/>
      <c r="F65" s="4"/>
      <c r="G65" s="4"/>
      <c r="H65" s="4"/>
      <c r="I65" s="4"/>
    </row>
    <row r="66" spans="1:9" ht="32.25" thickBot="1" x14ac:dyDescent="0.3">
      <c r="A66" s="5" t="s">
        <v>0</v>
      </c>
      <c r="B66" s="5" t="s">
        <v>1</v>
      </c>
      <c r="C66" s="6" t="s">
        <v>2</v>
      </c>
      <c r="D66" s="5" t="s">
        <v>3</v>
      </c>
      <c r="E66" s="5" t="s">
        <v>4</v>
      </c>
      <c r="F66" s="5" t="s">
        <v>5</v>
      </c>
      <c r="G66" s="5" t="s">
        <v>6</v>
      </c>
      <c r="H66" s="5" t="s">
        <v>7</v>
      </c>
      <c r="I66" s="5" t="s">
        <v>8</v>
      </c>
    </row>
    <row r="67" spans="1:9" ht="18.75" thickBot="1" x14ac:dyDescent="0.3">
      <c r="A67" s="5">
        <v>47813021</v>
      </c>
      <c r="B67" s="7" t="s">
        <v>71</v>
      </c>
      <c r="C67" s="6" t="s">
        <v>12</v>
      </c>
      <c r="D67" s="5">
        <v>2</v>
      </c>
      <c r="E67" s="5">
        <v>26</v>
      </c>
      <c r="F67" s="8"/>
      <c r="G67" s="8"/>
      <c r="H67" s="8"/>
      <c r="I67" s="8"/>
    </row>
    <row r="68" spans="1:9" ht="18.75" customHeight="1" thickBot="1" x14ac:dyDescent="0.3">
      <c r="A68" s="5">
        <v>47813050</v>
      </c>
      <c r="B68" s="7" t="s">
        <v>180</v>
      </c>
      <c r="C68" s="6" t="s">
        <v>73</v>
      </c>
      <c r="D68" s="5">
        <v>1.75</v>
      </c>
      <c r="E68" s="5">
        <v>9</v>
      </c>
      <c r="F68" s="8">
        <v>26</v>
      </c>
      <c r="G68" s="284" t="s">
        <v>178</v>
      </c>
      <c r="H68" s="285"/>
      <c r="I68" s="286"/>
    </row>
    <row r="69" spans="1:9" ht="18.75" thickBot="1" x14ac:dyDescent="0.3">
      <c r="A69" s="5">
        <v>47813045</v>
      </c>
      <c r="B69" s="7" t="s">
        <v>74</v>
      </c>
      <c r="C69" s="6" t="s">
        <v>12</v>
      </c>
      <c r="D69" s="5">
        <v>2</v>
      </c>
      <c r="E69" s="5">
        <v>26</v>
      </c>
      <c r="F69" s="8"/>
      <c r="G69" s="8"/>
      <c r="H69" s="8"/>
      <c r="I69" s="8"/>
    </row>
    <row r="70" spans="1:9" ht="18.75" thickBot="1" x14ac:dyDescent="0.3">
      <c r="A70" s="5">
        <v>47813051</v>
      </c>
      <c r="B70" s="7" t="s">
        <v>76</v>
      </c>
      <c r="C70" s="6" t="s">
        <v>10</v>
      </c>
      <c r="D70" s="5">
        <v>1.25</v>
      </c>
      <c r="E70" s="8">
        <v>0</v>
      </c>
      <c r="F70" s="8">
        <v>32.5</v>
      </c>
      <c r="G70" s="8"/>
      <c r="H70" s="32"/>
      <c r="I70" s="33"/>
    </row>
    <row r="71" spans="1:9" ht="18.75" thickBot="1" x14ac:dyDescent="0.3">
      <c r="A71" s="5">
        <v>47813931</v>
      </c>
      <c r="B71" s="7" t="s">
        <v>77</v>
      </c>
      <c r="C71" s="6" t="s">
        <v>39</v>
      </c>
      <c r="D71" s="5">
        <v>3</v>
      </c>
      <c r="E71" s="8"/>
      <c r="F71" s="8"/>
      <c r="G71" s="8"/>
      <c r="H71" s="5">
        <v>64</v>
      </c>
      <c r="I71" s="8"/>
    </row>
    <row r="72" spans="1:9" ht="18.75" thickBot="1" x14ac:dyDescent="0.3">
      <c r="A72" s="5">
        <v>47813911</v>
      </c>
      <c r="B72" s="7" t="s">
        <v>78</v>
      </c>
      <c r="C72" s="6" t="s">
        <v>39</v>
      </c>
      <c r="D72" s="5">
        <v>4</v>
      </c>
      <c r="E72" s="8"/>
      <c r="F72" s="8"/>
      <c r="G72" s="8"/>
      <c r="H72" s="5">
        <v>160</v>
      </c>
      <c r="I72" s="8"/>
    </row>
    <row r="73" spans="1:9" ht="18.75" thickBot="1" x14ac:dyDescent="0.3">
      <c r="A73" s="5">
        <v>47813921</v>
      </c>
      <c r="B73" s="7" t="s">
        <v>79</v>
      </c>
      <c r="C73" s="6" t="s">
        <v>39</v>
      </c>
      <c r="D73" s="5">
        <v>2</v>
      </c>
      <c r="E73" s="8"/>
      <c r="F73" s="8"/>
      <c r="G73" s="8"/>
      <c r="H73" s="5">
        <v>64</v>
      </c>
      <c r="I73" s="8"/>
    </row>
    <row r="74" spans="1:9" ht="18.75" thickBot="1" x14ac:dyDescent="0.3">
      <c r="A74" s="5">
        <v>47813941</v>
      </c>
      <c r="B74" s="7" t="s">
        <v>80</v>
      </c>
      <c r="C74" s="6" t="s">
        <v>39</v>
      </c>
      <c r="D74" s="5">
        <v>1</v>
      </c>
      <c r="E74" s="8"/>
      <c r="F74" s="8"/>
      <c r="G74" s="8"/>
      <c r="H74" s="5">
        <v>32</v>
      </c>
      <c r="I74" s="8"/>
    </row>
    <row r="75" spans="1:9" ht="18.75" thickBot="1" x14ac:dyDescent="0.3">
      <c r="A75" s="5">
        <v>47813861</v>
      </c>
      <c r="B75" s="7" t="s">
        <v>81</v>
      </c>
      <c r="C75" s="6" t="s">
        <v>73</v>
      </c>
      <c r="D75" s="5">
        <v>0.5</v>
      </c>
      <c r="E75" s="5">
        <v>16</v>
      </c>
      <c r="F75" s="8"/>
      <c r="G75" s="8"/>
      <c r="H75" s="8"/>
      <c r="I75" s="8"/>
    </row>
    <row r="76" spans="1:9" ht="18.75" thickBot="1" x14ac:dyDescent="0.3">
      <c r="A76" s="5">
        <v>47813043</v>
      </c>
      <c r="B76" s="6" t="s">
        <v>103</v>
      </c>
      <c r="C76" s="6" t="s">
        <v>12</v>
      </c>
      <c r="D76" s="5">
        <v>2</v>
      </c>
      <c r="E76" s="5">
        <v>26</v>
      </c>
      <c r="F76" s="5"/>
      <c r="G76" s="281" t="s">
        <v>178</v>
      </c>
      <c r="H76" s="282"/>
      <c r="I76" s="283"/>
    </row>
    <row r="77" spans="1:9" ht="18.75" thickBot="1" x14ac:dyDescent="0.3">
      <c r="A77" s="5">
        <v>47813035</v>
      </c>
      <c r="B77" s="7" t="s">
        <v>181</v>
      </c>
      <c r="C77" s="6" t="s">
        <v>12</v>
      </c>
      <c r="D77" s="5">
        <v>0.5</v>
      </c>
      <c r="E77" s="5">
        <v>6</v>
      </c>
      <c r="F77" s="8"/>
      <c r="G77" s="8"/>
      <c r="H77" s="274"/>
      <c r="I77" s="275"/>
    </row>
    <row r="78" spans="1:9" ht="18.75" thickBot="1" x14ac:dyDescent="0.3">
      <c r="A78" s="5">
        <v>47813951</v>
      </c>
      <c r="B78" s="7" t="s">
        <v>82</v>
      </c>
      <c r="C78" s="6" t="s">
        <v>39</v>
      </c>
      <c r="D78" s="5">
        <v>2</v>
      </c>
      <c r="E78" s="8"/>
      <c r="F78" s="8"/>
      <c r="G78" s="8"/>
      <c r="H78" s="5">
        <v>64</v>
      </c>
      <c r="I78" s="8"/>
    </row>
    <row r="79" spans="1:9" s="40" customFormat="1" ht="16.5" thickBot="1" x14ac:dyDescent="0.25">
      <c r="A79" s="34"/>
      <c r="B79" s="36" t="s">
        <v>83</v>
      </c>
      <c r="C79" s="37"/>
      <c r="D79" s="38">
        <f>SUM(D67:D78)</f>
        <v>22</v>
      </c>
      <c r="E79" s="39">
        <f>SUM(E67:E78)</f>
        <v>109</v>
      </c>
      <c r="F79" s="39"/>
      <c r="G79" s="39"/>
      <c r="H79" s="38">
        <f>SUM(H67:H78)</f>
        <v>384</v>
      </c>
      <c r="I79" s="39"/>
    </row>
    <row r="80" spans="1:9" ht="18.75" thickBot="1" x14ac:dyDescent="0.3">
      <c r="A80" s="5"/>
      <c r="B80" s="5" t="s">
        <v>84</v>
      </c>
      <c r="C80" s="6"/>
      <c r="D80" s="5">
        <v>2</v>
      </c>
      <c r="E80" s="8">
        <v>26</v>
      </c>
      <c r="F80" s="8"/>
      <c r="G80" s="8"/>
      <c r="H80" s="8"/>
      <c r="I80" s="8"/>
    </row>
    <row r="81" spans="1:9" ht="18.75" thickBot="1" x14ac:dyDescent="0.3">
      <c r="A81" s="5">
        <v>47219631</v>
      </c>
      <c r="B81" s="7" t="s">
        <v>85</v>
      </c>
      <c r="C81" s="6" t="s">
        <v>12</v>
      </c>
      <c r="D81" s="5"/>
      <c r="E81" s="5"/>
      <c r="F81" s="8"/>
      <c r="G81" s="8"/>
      <c r="H81" s="8"/>
      <c r="I81" s="8"/>
    </row>
    <row r="82" spans="1:9" ht="32.25" thickBot="1" x14ac:dyDescent="0.3">
      <c r="A82" s="5">
        <v>47214660</v>
      </c>
      <c r="B82" s="7" t="s">
        <v>86</v>
      </c>
      <c r="C82" s="6" t="s">
        <v>12</v>
      </c>
      <c r="D82" s="5">
        <v>2</v>
      </c>
      <c r="E82" s="5">
        <v>26</v>
      </c>
      <c r="F82" s="8"/>
      <c r="G82" s="8"/>
      <c r="H82" s="8"/>
      <c r="I82" s="8"/>
    </row>
    <row r="83" spans="1:9" ht="18.75" thickBot="1" x14ac:dyDescent="0.3">
      <c r="A83" s="5">
        <v>47214650</v>
      </c>
      <c r="B83" s="7" t="s">
        <v>87</v>
      </c>
      <c r="C83" s="6" t="s">
        <v>12</v>
      </c>
      <c r="D83" s="5">
        <v>2</v>
      </c>
      <c r="E83" s="5">
        <v>26</v>
      </c>
      <c r="F83" s="8"/>
      <c r="G83" s="8"/>
      <c r="H83" s="8"/>
      <c r="I83" s="8"/>
    </row>
    <row r="84" spans="1:9" ht="18.75" thickBot="1" x14ac:dyDescent="0.3">
      <c r="A84" s="5">
        <v>47215455</v>
      </c>
      <c r="B84" s="7" t="s">
        <v>88</v>
      </c>
      <c r="C84" s="6" t="s">
        <v>12</v>
      </c>
      <c r="D84" s="5">
        <v>2</v>
      </c>
      <c r="E84" s="5">
        <v>26</v>
      </c>
      <c r="F84" s="8"/>
      <c r="G84" s="8"/>
      <c r="H84" s="8"/>
      <c r="I84" s="8"/>
    </row>
    <row r="85" spans="1:9" ht="18.75" thickBot="1" x14ac:dyDescent="0.3">
      <c r="A85" s="5">
        <v>47216020</v>
      </c>
      <c r="B85" s="7" t="s">
        <v>89</v>
      </c>
      <c r="C85" s="6" t="s">
        <v>12</v>
      </c>
      <c r="D85" s="5">
        <v>2</v>
      </c>
      <c r="E85" s="5">
        <v>26</v>
      </c>
      <c r="F85" s="8"/>
      <c r="G85" s="8"/>
      <c r="H85" s="8"/>
      <c r="I85" s="8"/>
    </row>
    <row r="86" spans="1:9" ht="18.75" thickBot="1" x14ac:dyDescent="0.3">
      <c r="A86" s="276"/>
      <c r="B86" s="41" t="s">
        <v>92</v>
      </c>
      <c r="C86" s="277"/>
      <c r="D86" s="278">
        <f>D79+D80</f>
        <v>24</v>
      </c>
      <c r="E86" s="276"/>
      <c r="F86" s="25"/>
      <c r="G86" s="25"/>
      <c r="H86" s="25"/>
      <c r="I86" s="26"/>
    </row>
    <row r="87" spans="1:9" ht="18.75" thickBot="1" x14ac:dyDescent="0.3">
      <c r="A87" s="276"/>
      <c r="B87" s="42" t="s">
        <v>93</v>
      </c>
      <c r="C87" s="277"/>
      <c r="D87" s="278"/>
      <c r="E87" s="276"/>
      <c r="F87" s="25"/>
      <c r="G87" s="25"/>
      <c r="H87" s="25"/>
      <c r="I87" s="26"/>
    </row>
    <row r="88" spans="1:9" ht="18.75" thickBot="1" x14ac:dyDescent="0.3">
      <c r="A88" s="5">
        <v>47313020</v>
      </c>
      <c r="B88" s="7" t="s">
        <v>94</v>
      </c>
      <c r="C88" s="6" t="s">
        <v>95</v>
      </c>
      <c r="D88" s="5">
        <v>2</v>
      </c>
      <c r="E88" s="5">
        <v>26</v>
      </c>
      <c r="F88" s="8"/>
      <c r="G88" s="8"/>
      <c r="H88" s="8"/>
      <c r="I88" s="8"/>
    </row>
    <row r="89" spans="1:9" ht="18.75" thickBot="1" x14ac:dyDescent="0.3">
      <c r="A89" s="44">
        <v>47813065</v>
      </c>
      <c r="B89" s="45" t="s">
        <v>169</v>
      </c>
      <c r="C89" s="6" t="s">
        <v>95</v>
      </c>
      <c r="D89" s="5"/>
      <c r="E89" s="5"/>
      <c r="F89" s="8"/>
      <c r="G89" s="8"/>
      <c r="H89" s="8"/>
      <c r="I89" s="8"/>
    </row>
    <row r="90" spans="1:9" ht="18.75" thickBot="1" x14ac:dyDescent="0.3">
      <c r="A90" s="5">
        <v>47219661</v>
      </c>
      <c r="B90" s="7" t="s">
        <v>191</v>
      </c>
      <c r="C90" s="6" t="s">
        <v>95</v>
      </c>
      <c r="D90" s="5">
        <v>2</v>
      </c>
      <c r="E90" s="5">
        <v>26</v>
      </c>
      <c r="F90" s="8"/>
      <c r="G90" s="8"/>
      <c r="H90" s="8"/>
      <c r="I90" s="8"/>
    </row>
    <row r="91" spans="1:9" ht="18.75" thickBot="1" x14ac:dyDescent="0.3">
      <c r="A91" s="12"/>
      <c r="B91" s="13" t="s">
        <v>98</v>
      </c>
      <c r="C91" s="14"/>
      <c r="D91" s="15">
        <f>D79+D80+D88</f>
        <v>26</v>
      </c>
      <c r="E91" s="15">
        <v>141</v>
      </c>
      <c r="F91" s="15"/>
      <c r="G91" s="15"/>
      <c r="H91" s="15"/>
      <c r="I91" s="15"/>
    </row>
    <row r="92" spans="1:9" ht="13.5" customHeight="1" thickBot="1" x14ac:dyDescent="0.3">
      <c r="A92" s="1"/>
      <c r="B92" s="16" t="s">
        <v>99</v>
      </c>
      <c r="C92" s="3"/>
      <c r="D92" s="4"/>
      <c r="E92" s="4"/>
      <c r="F92" s="4"/>
      <c r="G92" s="4"/>
      <c r="H92" s="4"/>
      <c r="I92" s="4"/>
    </row>
    <row r="93" spans="1:9" ht="32.25" thickBot="1" x14ac:dyDescent="0.3">
      <c r="A93" s="5" t="s">
        <v>0</v>
      </c>
      <c r="B93" s="5" t="s">
        <v>1</v>
      </c>
      <c r="C93" s="6" t="s">
        <v>2</v>
      </c>
      <c r="D93" s="5" t="s">
        <v>3</v>
      </c>
      <c r="E93" s="5" t="s">
        <v>4</v>
      </c>
      <c r="F93" s="5" t="s">
        <v>5</v>
      </c>
      <c r="G93" s="5" t="s">
        <v>6</v>
      </c>
      <c r="H93" s="5" t="s">
        <v>7</v>
      </c>
      <c r="I93" s="5" t="s">
        <v>8</v>
      </c>
    </row>
    <row r="94" spans="1:9" ht="18.75" thickBot="1" x14ac:dyDescent="0.3">
      <c r="A94" s="5">
        <v>47813041</v>
      </c>
      <c r="B94" s="6" t="s">
        <v>100</v>
      </c>
      <c r="C94" s="6" t="s">
        <v>12</v>
      </c>
      <c r="D94" s="5">
        <v>3</v>
      </c>
      <c r="E94" s="5">
        <v>39</v>
      </c>
      <c r="F94" s="5"/>
      <c r="G94" s="5"/>
      <c r="H94" s="5"/>
      <c r="I94" s="5"/>
    </row>
    <row r="95" spans="1:9" ht="18.75" thickBot="1" x14ac:dyDescent="0.3">
      <c r="A95" s="5">
        <v>47813042</v>
      </c>
      <c r="B95" s="6" t="s">
        <v>101</v>
      </c>
      <c r="C95" s="6" t="s">
        <v>12</v>
      </c>
      <c r="D95" s="5">
        <v>0.5</v>
      </c>
      <c r="E95" s="5">
        <v>7</v>
      </c>
      <c r="F95" s="5"/>
      <c r="G95" s="5"/>
      <c r="H95" s="32"/>
      <c r="I95" s="33"/>
    </row>
    <row r="96" spans="1:9" ht="18.75" thickBot="1" x14ac:dyDescent="0.3">
      <c r="A96" s="5">
        <v>47813055</v>
      </c>
      <c r="B96" s="6" t="s">
        <v>102</v>
      </c>
      <c r="C96" s="6" t="s">
        <v>46</v>
      </c>
      <c r="D96" s="5">
        <v>3</v>
      </c>
      <c r="E96" s="5">
        <v>3</v>
      </c>
      <c r="F96" s="5">
        <v>36</v>
      </c>
      <c r="G96" s="5"/>
      <c r="H96" s="5"/>
      <c r="I96" s="5"/>
    </row>
    <row r="97" spans="1:9" ht="18.75" thickBot="1" x14ac:dyDescent="0.3">
      <c r="A97" s="5">
        <v>47810015</v>
      </c>
      <c r="B97" s="7" t="s">
        <v>104</v>
      </c>
      <c r="C97" s="6" t="s">
        <v>73</v>
      </c>
      <c r="D97" s="5">
        <v>1</v>
      </c>
      <c r="E97" s="8">
        <v>13</v>
      </c>
      <c r="F97" s="8"/>
      <c r="G97" s="8"/>
      <c r="H97" s="5"/>
      <c r="I97" s="8"/>
    </row>
    <row r="98" spans="1:9" ht="22.5" customHeight="1" thickBot="1" x14ac:dyDescent="0.3">
      <c r="A98" s="5">
        <v>47813851</v>
      </c>
      <c r="B98" s="7" t="s">
        <v>105</v>
      </c>
      <c r="C98" s="6" t="s">
        <v>39</v>
      </c>
      <c r="D98" s="5">
        <v>11.5</v>
      </c>
      <c r="E98" s="5"/>
      <c r="F98" s="8"/>
      <c r="G98" s="8"/>
      <c r="H98" s="8">
        <v>600</v>
      </c>
      <c r="I98" s="8"/>
    </row>
    <row r="99" spans="1:9" s="40" customFormat="1" ht="18.75" customHeight="1" thickBot="1" x14ac:dyDescent="0.25">
      <c r="A99" s="34"/>
      <c r="B99" s="36" t="s">
        <v>106</v>
      </c>
      <c r="C99" s="37"/>
      <c r="D99" s="38">
        <f>SUM(D94:D98)</f>
        <v>19</v>
      </c>
      <c r="E99" s="38">
        <f>SUM(E98:E98)</f>
        <v>0</v>
      </c>
      <c r="F99" s="39"/>
      <c r="G99" s="39"/>
      <c r="H99" s="39"/>
      <c r="I99" s="39"/>
    </row>
    <row r="100" spans="1:9" ht="18.75" thickBot="1" x14ac:dyDescent="0.3">
      <c r="A100" s="5"/>
      <c r="B100" s="5" t="s">
        <v>93</v>
      </c>
      <c r="C100" s="6"/>
      <c r="D100" s="5"/>
      <c r="E100" s="5"/>
      <c r="F100" s="8"/>
      <c r="G100" s="8"/>
      <c r="H100" s="8"/>
      <c r="I100" s="8"/>
    </row>
    <row r="101" spans="1:9" ht="18.75" thickBot="1" x14ac:dyDescent="0.3">
      <c r="A101" s="5">
        <v>47313021</v>
      </c>
      <c r="B101" s="7" t="s">
        <v>94</v>
      </c>
      <c r="C101" s="6" t="s">
        <v>95</v>
      </c>
      <c r="D101" s="5">
        <v>2</v>
      </c>
      <c r="E101" s="5">
        <v>26</v>
      </c>
      <c r="F101" s="8"/>
      <c r="G101" s="8"/>
      <c r="H101" s="8"/>
      <c r="I101" s="8"/>
    </row>
    <row r="102" spans="1:9" ht="18.75" thickBot="1" x14ac:dyDescent="0.3">
      <c r="A102" s="44">
        <v>47813070</v>
      </c>
      <c r="B102" s="45" t="s">
        <v>169</v>
      </c>
      <c r="C102" s="6" t="s">
        <v>95</v>
      </c>
      <c r="D102" s="5"/>
      <c r="E102" s="5"/>
      <c r="F102" s="8"/>
      <c r="G102" s="8"/>
      <c r="H102" s="8"/>
      <c r="I102" s="8"/>
    </row>
    <row r="103" spans="1:9" ht="18.75" thickBot="1" x14ac:dyDescent="0.3">
      <c r="A103" s="5">
        <v>47219662</v>
      </c>
      <c r="B103" s="7" t="s">
        <v>190</v>
      </c>
      <c r="C103" s="6" t="s">
        <v>95</v>
      </c>
      <c r="D103" s="5">
        <v>2</v>
      </c>
      <c r="E103" s="5">
        <v>26</v>
      </c>
      <c r="F103" s="8"/>
      <c r="G103" s="8"/>
      <c r="H103" s="8"/>
      <c r="I103" s="8"/>
    </row>
    <row r="104" spans="1:9" s="54" customFormat="1" ht="16.5" thickBot="1" x14ac:dyDescent="0.3">
      <c r="A104" s="51"/>
      <c r="B104" s="36" t="s">
        <v>108</v>
      </c>
      <c r="C104" s="52"/>
      <c r="D104" s="53">
        <f>D99+D101</f>
        <v>21</v>
      </c>
      <c r="E104" s="53">
        <v>42</v>
      </c>
      <c r="F104" s="53"/>
      <c r="G104" s="53"/>
      <c r="H104" s="53"/>
      <c r="I104" s="53"/>
    </row>
    <row r="105" spans="1:9" x14ac:dyDescent="0.25">
      <c r="A105" s="55"/>
      <c r="B105" s="56" t="s">
        <v>92</v>
      </c>
      <c r="C105" s="57"/>
      <c r="D105" s="58">
        <f>D86+D88+D104</f>
        <v>47</v>
      </c>
      <c r="E105" s="58"/>
      <c r="F105" s="58"/>
      <c r="G105" s="58"/>
      <c r="H105" s="58"/>
      <c r="I105" s="58"/>
    </row>
    <row r="106" spans="1:9" x14ac:dyDescent="0.25">
      <c r="A106" s="55"/>
      <c r="B106" s="55" t="s">
        <v>109</v>
      </c>
      <c r="C106" s="57"/>
      <c r="D106" s="58">
        <f>D15+D30+D48+D63+D91+D104</f>
        <v>156</v>
      </c>
      <c r="E106" s="58"/>
      <c r="F106" s="58"/>
      <c r="G106" s="58"/>
      <c r="H106" s="58"/>
      <c r="I106" s="58"/>
    </row>
    <row r="107" spans="1:9" x14ac:dyDescent="0.25">
      <c r="A107" s="55"/>
      <c r="B107" s="59" t="s">
        <v>110</v>
      </c>
      <c r="C107" s="57"/>
      <c r="D107" s="60">
        <v>2</v>
      </c>
      <c r="E107" s="58"/>
      <c r="F107" s="58"/>
      <c r="G107" s="58"/>
      <c r="H107" s="58"/>
      <c r="I107" s="58"/>
    </row>
    <row r="108" spans="1:9" x14ac:dyDescent="0.25">
      <c r="A108" s="55"/>
      <c r="B108" s="31"/>
      <c r="C108" s="57"/>
      <c r="D108" s="60">
        <f>D106+D107</f>
        <v>158</v>
      </c>
      <c r="E108" s="58"/>
      <c r="F108" s="58"/>
      <c r="G108" s="58"/>
      <c r="H108" s="58"/>
      <c r="I108" s="58"/>
    </row>
  </sheetData>
  <mergeCells count="14">
    <mergeCell ref="G1:I1"/>
    <mergeCell ref="H6:I6"/>
    <mergeCell ref="H7:I7"/>
    <mergeCell ref="H8:I8"/>
    <mergeCell ref="A86:A87"/>
    <mergeCell ref="C86:C87"/>
    <mergeCell ref="D86:D87"/>
    <mergeCell ref="E86:E87"/>
    <mergeCell ref="A1:C1"/>
    <mergeCell ref="H77:I77"/>
    <mergeCell ref="G60:I60"/>
    <mergeCell ref="G76:I76"/>
    <mergeCell ref="G68:I68"/>
    <mergeCell ref="F28:I28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  <rowBreaks count="2" manualBreakCount="2">
    <brk id="31" max="16383" man="1"/>
    <brk id="6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38BDD-61AA-4E18-8DBB-490D707A30DE}">
  <dimension ref="A1:J111"/>
  <sheetViews>
    <sheetView rightToLeft="1" topLeftCell="A65" zoomScaleNormal="100" workbookViewId="0">
      <selection activeCell="D70" sqref="D70"/>
    </sheetView>
  </sheetViews>
  <sheetFormatPr defaultRowHeight="18" x14ac:dyDescent="0.25"/>
  <cols>
    <col min="1" max="1" width="8.08984375" style="18" bestFit="1" customWidth="1"/>
    <col min="2" max="2" width="30.1796875" bestFit="1" customWidth="1"/>
    <col min="3" max="3" width="7.453125" style="24" customWidth="1"/>
    <col min="4" max="4" width="6.81640625" style="17" bestFit="1" customWidth="1"/>
    <col min="5" max="5" width="4.26953125" style="17" bestFit="1" customWidth="1"/>
    <col min="6" max="6" width="4.26953125" style="17" customWidth="1"/>
    <col min="7" max="7" width="4.36328125" style="17" bestFit="1" customWidth="1"/>
    <col min="8" max="8" width="5.81640625" style="17" customWidth="1"/>
    <col min="9" max="9" width="6.6328125" style="17" customWidth="1"/>
    <col min="257" max="257" width="8.08984375" bestFit="1" customWidth="1"/>
    <col min="258" max="258" width="23.08984375" bestFit="1" customWidth="1"/>
    <col min="259" max="259" width="7.453125" customWidth="1"/>
    <col min="260" max="260" width="5" customWidth="1"/>
    <col min="261" max="261" width="4.26953125" bestFit="1" customWidth="1"/>
    <col min="262" max="262" width="4.26953125" customWidth="1"/>
    <col min="263" max="263" width="4.36328125" bestFit="1" customWidth="1"/>
    <col min="264" max="264" width="5.81640625" customWidth="1"/>
    <col min="265" max="265" width="6.6328125" customWidth="1"/>
    <col min="513" max="513" width="8.08984375" bestFit="1" customWidth="1"/>
    <col min="514" max="514" width="23.08984375" bestFit="1" customWidth="1"/>
    <col min="515" max="515" width="7.453125" customWidth="1"/>
    <col min="516" max="516" width="5" customWidth="1"/>
    <col min="517" max="517" width="4.26953125" bestFit="1" customWidth="1"/>
    <col min="518" max="518" width="4.26953125" customWidth="1"/>
    <col min="519" max="519" width="4.36328125" bestFit="1" customWidth="1"/>
    <col min="520" max="520" width="5.81640625" customWidth="1"/>
    <col min="521" max="521" width="6.6328125" customWidth="1"/>
    <col min="769" max="769" width="8.08984375" bestFit="1" customWidth="1"/>
    <col min="770" max="770" width="23.08984375" bestFit="1" customWidth="1"/>
    <col min="771" max="771" width="7.453125" customWidth="1"/>
    <col min="772" max="772" width="5" customWidth="1"/>
    <col min="773" max="773" width="4.26953125" bestFit="1" customWidth="1"/>
    <col min="774" max="774" width="4.26953125" customWidth="1"/>
    <col min="775" max="775" width="4.36328125" bestFit="1" customWidth="1"/>
    <col min="776" max="776" width="5.81640625" customWidth="1"/>
    <col min="777" max="777" width="6.6328125" customWidth="1"/>
    <col min="1025" max="1025" width="8.08984375" bestFit="1" customWidth="1"/>
    <col min="1026" max="1026" width="23.08984375" bestFit="1" customWidth="1"/>
    <col min="1027" max="1027" width="7.453125" customWidth="1"/>
    <col min="1028" max="1028" width="5" customWidth="1"/>
    <col min="1029" max="1029" width="4.26953125" bestFit="1" customWidth="1"/>
    <col min="1030" max="1030" width="4.26953125" customWidth="1"/>
    <col min="1031" max="1031" width="4.36328125" bestFit="1" customWidth="1"/>
    <col min="1032" max="1032" width="5.81640625" customWidth="1"/>
    <col min="1033" max="1033" width="6.6328125" customWidth="1"/>
    <col min="1281" max="1281" width="8.08984375" bestFit="1" customWidth="1"/>
    <col min="1282" max="1282" width="23.08984375" bestFit="1" customWidth="1"/>
    <col min="1283" max="1283" width="7.453125" customWidth="1"/>
    <col min="1284" max="1284" width="5" customWidth="1"/>
    <col min="1285" max="1285" width="4.26953125" bestFit="1" customWidth="1"/>
    <col min="1286" max="1286" width="4.26953125" customWidth="1"/>
    <col min="1287" max="1287" width="4.36328125" bestFit="1" customWidth="1"/>
    <col min="1288" max="1288" width="5.81640625" customWidth="1"/>
    <col min="1289" max="1289" width="6.6328125" customWidth="1"/>
    <col min="1537" max="1537" width="8.08984375" bestFit="1" customWidth="1"/>
    <col min="1538" max="1538" width="23.08984375" bestFit="1" customWidth="1"/>
    <col min="1539" max="1539" width="7.453125" customWidth="1"/>
    <col min="1540" max="1540" width="5" customWidth="1"/>
    <col min="1541" max="1541" width="4.26953125" bestFit="1" customWidth="1"/>
    <col min="1542" max="1542" width="4.26953125" customWidth="1"/>
    <col min="1543" max="1543" width="4.36328125" bestFit="1" customWidth="1"/>
    <col min="1544" max="1544" width="5.81640625" customWidth="1"/>
    <col min="1545" max="1545" width="6.6328125" customWidth="1"/>
    <col min="1793" max="1793" width="8.08984375" bestFit="1" customWidth="1"/>
    <col min="1794" max="1794" width="23.08984375" bestFit="1" customWidth="1"/>
    <col min="1795" max="1795" width="7.453125" customWidth="1"/>
    <col min="1796" max="1796" width="5" customWidth="1"/>
    <col min="1797" max="1797" width="4.26953125" bestFit="1" customWidth="1"/>
    <col min="1798" max="1798" width="4.26953125" customWidth="1"/>
    <col min="1799" max="1799" width="4.36328125" bestFit="1" customWidth="1"/>
    <col min="1800" max="1800" width="5.81640625" customWidth="1"/>
    <col min="1801" max="1801" width="6.6328125" customWidth="1"/>
    <col min="2049" max="2049" width="8.08984375" bestFit="1" customWidth="1"/>
    <col min="2050" max="2050" width="23.08984375" bestFit="1" customWidth="1"/>
    <col min="2051" max="2051" width="7.453125" customWidth="1"/>
    <col min="2052" max="2052" width="5" customWidth="1"/>
    <col min="2053" max="2053" width="4.26953125" bestFit="1" customWidth="1"/>
    <col min="2054" max="2054" width="4.26953125" customWidth="1"/>
    <col min="2055" max="2055" width="4.36328125" bestFit="1" customWidth="1"/>
    <col min="2056" max="2056" width="5.81640625" customWidth="1"/>
    <col min="2057" max="2057" width="6.6328125" customWidth="1"/>
    <col min="2305" max="2305" width="8.08984375" bestFit="1" customWidth="1"/>
    <col min="2306" max="2306" width="23.08984375" bestFit="1" customWidth="1"/>
    <col min="2307" max="2307" width="7.453125" customWidth="1"/>
    <col min="2308" max="2308" width="5" customWidth="1"/>
    <col min="2309" max="2309" width="4.26953125" bestFit="1" customWidth="1"/>
    <col min="2310" max="2310" width="4.26953125" customWidth="1"/>
    <col min="2311" max="2311" width="4.36328125" bestFit="1" customWidth="1"/>
    <col min="2312" max="2312" width="5.81640625" customWidth="1"/>
    <col min="2313" max="2313" width="6.6328125" customWidth="1"/>
    <col min="2561" max="2561" width="8.08984375" bestFit="1" customWidth="1"/>
    <col min="2562" max="2562" width="23.08984375" bestFit="1" customWidth="1"/>
    <col min="2563" max="2563" width="7.453125" customWidth="1"/>
    <col min="2564" max="2564" width="5" customWidth="1"/>
    <col min="2565" max="2565" width="4.26953125" bestFit="1" customWidth="1"/>
    <col min="2566" max="2566" width="4.26953125" customWidth="1"/>
    <col min="2567" max="2567" width="4.36328125" bestFit="1" customWidth="1"/>
    <col min="2568" max="2568" width="5.81640625" customWidth="1"/>
    <col min="2569" max="2569" width="6.6328125" customWidth="1"/>
    <col min="2817" max="2817" width="8.08984375" bestFit="1" customWidth="1"/>
    <col min="2818" max="2818" width="23.08984375" bestFit="1" customWidth="1"/>
    <col min="2819" max="2819" width="7.453125" customWidth="1"/>
    <col min="2820" max="2820" width="5" customWidth="1"/>
    <col min="2821" max="2821" width="4.26953125" bestFit="1" customWidth="1"/>
    <col min="2822" max="2822" width="4.26953125" customWidth="1"/>
    <col min="2823" max="2823" width="4.36328125" bestFit="1" customWidth="1"/>
    <col min="2824" max="2824" width="5.81640625" customWidth="1"/>
    <col min="2825" max="2825" width="6.6328125" customWidth="1"/>
    <col min="3073" max="3073" width="8.08984375" bestFit="1" customWidth="1"/>
    <col min="3074" max="3074" width="23.08984375" bestFit="1" customWidth="1"/>
    <col min="3075" max="3075" width="7.453125" customWidth="1"/>
    <col min="3076" max="3076" width="5" customWidth="1"/>
    <col min="3077" max="3077" width="4.26953125" bestFit="1" customWidth="1"/>
    <col min="3078" max="3078" width="4.26953125" customWidth="1"/>
    <col min="3079" max="3079" width="4.36328125" bestFit="1" customWidth="1"/>
    <col min="3080" max="3080" width="5.81640625" customWidth="1"/>
    <col min="3081" max="3081" width="6.6328125" customWidth="1"/>
    <col min="3329" max="3329" width="8.08984375" bestFit="1" customWidth="1"/>
    <col min="3330" max="3330" width="23.08984375" bestFit="1" customWidth="1"/>
    <col min="3331" max="3331" width="7.453125" customWidth="1"/>
    <col min="3332" max="3332" width="5" customWidth="1"/>
    <col min="3333" max="3333" width="4.26953125" bestFit="1" customWidth="1"/>
    <col min="3334" max="3334" width="4.26953125" customWidth="1"/>
    <col min="3335" max="3335" width="4.36328125" bestFit="1" customWidth="1"/>
    <col min="3336" max="3336" width="5.81640625" customWidth="1"/>
    <col min="3337" max="3337" width="6.6328125" customWidth="1"/>
    <col min="3585" max="3585" width="8.08984375" bestFit="1" customWidth="1"/>
    <col min="3586" max="3586" width="23.08984375" bestFit="1" customWidth="1"/>
    <col min="3587" max="3587" width="7.453125" customWidth="1"/>
    <col min="3588" max="3588" width="5" customWidth="1"/>
    <col min="3589" max="3589" width="4.26953125" bestFit="1" customWidth="1"/>
    <col min="3590" max="3590" width="4.26953125" customWidth="1"/>
    <col min="3591" max="3591" width="4.36328125" bestFit="1" customWidth="1"/>
    <col min="3592" max="3592" width="5.81640625" customWidth="1"/>
    <col min="3593" max="3593" width="6.6328125" customWidth="1"/>
    <col min="3841" max="3841" width="8.08984375" bestFit="1" customWidth="1"/>
    <col min="3842" max="3842" width="23.08984375" bestFit="1" customWidth="1"/>
    <col min="3843" max="3843" width="7.453125" customWidth="1"/>
    <col min="3844" max="3844" width="5" customWidth="1"/>
    <col min="3845" max="3845" width="4.26953125" bestFit="1" customWidth="1"/>
    <col min="3846" max="3846" width="4.26953125" customWidth="1"/>
    <col min="3847" max="3847" width="4.36328125" bestFit="1" customWidth="1"/>
    <col min="3848" max="3848" width="5.81640625" customWidth="1"/>
    <col min="3849" max="3849" width="6.6328125" customWidth="1"/>
    <col min="4097" max="4097" width="8.08984375" bestFit="1" customWidth="1"/>
    <col min="4098" max="4098" width="23.08984375" bestFit="1" customWidth="1"/>
    <col min="4099" max="4099" width="7.453125" customWidth="1"/>
    <col min="4100" max="4100" width="5" customWidth="1"/>
    <col min="4101" max="4101" width="4.26953125" bestFit="1" customWidth="1"/>
    <col min="4102" max="4102" width="4.26953125" customWidth="1"/>
    <col min="4103" max="4103" width="4.36328125" bestFit="1" customWidth="1"/>
    <col min="4104" max="4104" width="5.81640625" customWidth="1"/>
    <col min="4105" max="4105" width="6.6328125" customWidth="1"/>
    <col min="4353" max="4353" width="8.08984375" bestFit="1" customWidth="1"/>
    <col min="4354" max="4354" width="23.08984375" bestFit="1" customWidth="1"/>
    <col min="4355" max="4355" width="7.453125" customWidth="1"/>
    <col min="4356" max="4356" width="5" customWidth="1"/>
    <col min="4357" max="4357" width="4.26953125" bestFit="1" customWidth="1"/>
    <col min="4358" max="4358" width="4.26953125" customWidth="1"/>
    <col min="4359" max="4359" width="4.36328125" bestFit="1" customWidth="1"/>
    <col min="4360" max="4360" width="5.81640625" customWidth="1"/>
    <col min="4361" max="4361" width="6.6328125" customWidth="1"/>
    <col min="4609" max="4609" width="8.08984375" bestFit="1" customWidth="1"/>
    <col min="4610" max="4610" width="23.08984375" bestFit="1" customWidth="1"/>
    <col min="4611" max="4611" width="7.453125" customWidth="1"/>
    <col min="4612" max="4612" width="5" customWidth="1"/>
    <col min="4613" max="4613" width="4.26953125" bestFit="1" customWidth="1"/>
    <col min="4614" max="4614" width="4.26953125" customWidth="1"/>
    <col min="4615" max="4615" width="4.36328125" bestFit="1" customWidth="1"/>
    <col min="4616" max="4616" width="5.81640625" customWidth="1"/>
    <col min="4617" max="4617" width="6.6328125" customWidth="1"/>
    <col min="4865" max="4865" width="8.08984375" bestFit="1" customWidth="1"/>
    <col min="4866" max="4866" width="23.08984375" bestFit="1" customWidth="1"/>
    <col min="4867" max="4867" width="7.453125" customWidth="1"/>
    <col min="4868" max="4868" width="5" customWidth="1"/>
    <col min="4869" max="4869" width="4.26953125" bestFit="1" customWidth="1"/>
    <col min="4870" max="4870" width="4.26953125" customWidth="1"/>
    <col min="4871" max="4871" width="4.36328125" bestFit="1" customWidth="1"/>
    <col min="4872" max="4872" width="5.81640625" customWidth="1"/>
    <col min="4873" max="4873" width="6.6328125" customWidth="1"/>
    <col min="5121" max="5121" width="8.08984375" bestFit="1" customWidth="1"/>
    <col min="5122" max="5122" width="23.08984375" bestFit="1" customWidth="1"/>
    <col min="5123" max="5123" width="7.453125" customWidth="1"/>
    <col min="5124" max="5124" width="5" customWidth="1"/>
    <col min="5125" max="5125" width="4.26953125" bestFit="1" customWidth="1"/>
    <col min="5126" max="5126" width="4.26953125" customWidth="1"/>
    <col min="5127" max="5127" width="4.36328125" bestFit="1" customWidth="1"/>
    <col min="5128" max="5128" width="5.81640625" customWidth="1"/>
    <col min="5129" max="5129" width="6.6328125" customWidth="1"/>
    <col min="5377" max="5377" width="8.08984375" bestFit="1" customWidth="1"/>
    <col min="5378" max="5378" width="23.08984375" bestFit="1" customWidth="1"/>
    <col min="5379" max="5379" width="7.453125" customWidth="1"/>
    <col min="5380" max="5380" width="5" customWidth="1"/>
    <col min="5381" max="5381" width="4.26953125" bestFit="1" customWidth="1"/>
    <col min="5382" max="5382" width="4.26953125" customWidth="1"/>
    <col min="5383" max="5383" width="4.36328125" bestFit="1" customWidth="1"/>
    <col min="5384" max="5384" width="5.81640625" customWidth="1"/>
    <col min="5385" max="5385" width="6.6328125" customWidth="1"/>
    <col min="5633" max="5633" width="8.08984375" bestFit="1" customWidth="1"/>
    <col min="5634" max="5634" width="23.08984375" bestFit="1" customWidth="1"/>
    <col min="5635" max="5635" width="7.453125" customWidth="1"/>
    <col min="5636" max="5636" width="5" customWidth="1"/>
    <col min="5637" max="5637" width="4.26953125" bestFit="1" customWidth="1"/>
    <col min="5638" max="5638" width="4.26953125" customWidth="1"/>
    <col min="5639" max="5639" width="4.36328125" bestFit="1" customWidth="1"/>
    <col min="5640" max="5640" width="5.81640625" customWidth="1"/>
    <col min="5641" max="5641" width="6.6328125" customWidth="1"/>
    <col min="5889" max="5889" width="8.08984375" bestFit="1" customWidth="1"/>
    <col min="5890" max="5890" width="23.08984375" bestFit="1" customWidth="1"/>
    <col min="5891" max="5891" width="7.453125" customWidth="1"/>
    <col min="5892" max="5892" width="5" customWidth="1"/>
    <col min="5893" max="5893" width="4.26953125" bestFit="1" customWidth="1"/>
    <col min="5894" max="5894" width="4.26953125" customWidth="1"/>
    <col min="5895" max="5895" width="4.36328125" bestFit="1" customWidth="1"/>
    <col min="5896" max="5896" width="5.81640625" customWidth="1"/>
    <col min="5897" max="5897" width="6.6328125" customWidth="1"/>
    <col min="6145" max="6145" width="8.08984375" bestFit="1" customWidth="1"/>
    <col min="6146" max="6146" width="23.08984375" bestFit="1" customWidth="1"/>
    <col min="6147" max="6147" width="7.453125" customWidth="1"/>
    <col min="6148" max="6148" width="5" customWidth="1"/>
    <col min="6149" max="6149" width="4.26953125" bestFit="1" customWidth="1"/>
    <col min="6150" max="6150" width="4.26953125" customWidth="1"/>
    <col min="6151" max="6151" width="4.36328125" bestFit="1" customWidth="1"/>
    <col min="6152" max="6152" width="5.81640625" customWidth="1"/>
    <col min="6153" max="6153" width="6.6328125" customWidth="1"/>
    <col min="6401" max="6401" width="8.08984375" bestFit="1" customWidth="1"/>
    <col min="6402" max="6402" width="23.08984375" bestFit="1" customWidth="1"/>
    <col min="6403" max="6403" width="7.453125" customWidth="1"/>
    <col min="6404" max="6404" width="5" customWidth="1"/>
    <col min="6405" max="6405" width="4.26953125" bestFit="1" customWidth="1"/>
    <col min="6406" max="6406" width="4.26953125" customWidth="1"/>
    <col min="6407" max="6407" width="4.36328125" bestFit="1" customWidth="1"/>
    <col min="6408" max="6408" width="5.81640625" customWidth="1"/>
    <col min="6409" max="6409" width="6.6328125" customWidth="1"/>
    <col min="6657" max="6657" width="8.08984375" bestFit="1" customWidth="1"/>
    <col min="6658" max="6658" width="23.08984375" bestFit="1" customWidth="1"/>
    <col min="6659" max="6659" width="7.453125" customWidth="1"/>
    <col min="6660" max="6660" width="5" customWidth="1"/>
    <col min="6661" max="6661" width="4.26953125" bestFit="1" customWidth="1"/>
    <col min="6662" max="6662" width="4.26953125" customWidth="1"/>
    <col min="6663" max="6663" width="4.36328125" bestFit="1" customWidth="1"/>
    <col min="6664" max="6664" width="5.81640625" customWidth="1"/>
    <col min="6665" max="6665" width="6.6328125" customWidth="1"/>
    <col min="6913" max="6913" width="8.08984375" bestFit="1" customWidth="1"/>
    <col min="6914" max="6914" width="23.08984375" bestFit="1" customWidth="1"/>
    <col min="6915" max="6915" width="7.453125" customWidth="1"/>
    <col min="6916" max="6916" width="5" customWidth="1"/>
    <col min="6917" max="6917" width="4.26953125" bestFit="1" customWidth="1"/>
    <col min="6918" max="6918" width="4.26953125" customWidth="1"/>
    <col min="6919" max="6919" width="4.36328125" bestFit="1" customWidth="1"/>
    <col min="6920" max="6920" width="5.81640625" customWidth="1"/>
    <col min="6921" max="6921" width="6.6328125" customWidth="1"/>
    <col min="7169" max="7169" width="8.08984375" bestFit="1" customWidth="1"/>
    <col min="7170" max="7170" width="23.08984375" bestFit="1" customWidth="1"/>
    <col min="7171" max="7171" width="7.453125" customWidth="1"/>
    <col min="7172" max="7172" width="5" customWidth="1"/>
    <col min="7173" max="7173" width="4.26953125" bestFit="1" customWidth="1"/>
    <col min="7174" max="7174" width="4.26953125" customWidth="1"/>
    <col min="7175" max="7175" width="4.36328125" bestFit="1" customWidth="1"/>
    <col min="7176" max="7176" width="5.81640625" customWidth="1"/>
    <col min="7177" max="7177" width="6.6328125" customWidth="1"/>
    <col min="7425" max="7425" width="8.08984375" bestFit="1" customWidth="1"/>
    <col min="7426" max="7426" width="23.08984375" bestFit="1" customWidth="1"/>
    <col min="7427" max="7427" width="7.453125" customWidth="1"/>
    <col min="7428" max="7428" width="5" customWidth="1"/>
    <col min="7429" max="7429" width="4.26953125" bestFit="1" customWidth="1"/>
    <col min="7430" max="7430" width="4.26953125" customWidth="1"/>
    <col min="7431" max="7431" width="4.36328125" bestFit="1" customWidth="1"/>
    <col min="7432" max="7432" width="5.81640625" customWidth="1"/>
    <col min="7433" max="7433" width="6.6328125" customWidth="1"/>
    <col min="7681" max="7681" width="8.08984375" bestFit="1" customWidth="1"/>
    <col min="7682" max="7682" width="23.08984375" bestFit="1" customWidth="1"/>
    <col min="7683" max="7683" width="7.453125" customWidth="1"/>
    <col min="7684" max="7684" width="5" customWidth="1"/>
    <col min="7685" max="7685" width="4.26953125" bestFit="1" customWidth="1"/>
    <col min="7686" max="7686" width="4.26953125" customWidth="1"/>
    <col min="7687" max="7687" width="4.36328125" bestFit="1" customWidth="1"/>
    <col min="7688" max="7688" width="5.81640625" customWidth="1"/>
    <col min="7689" max="7689" width="6.6328125" customWidth="1"/>
    <col min="7937" max="7937" width="8.08984375" bestFit="1" customWidth="1"/>
    <col min="7938" max="7938" width="23.08984375" bestFit="1" customWidth="1"/>
    <col min="7939" max="7939" width="7.453125" customWidth="1"/>
    <col min="7940" max="7940" width="5" customWidth="1"/>
    <col min="7941" max="7941" width="4.26953125" bestFit="1" customWidth="1"/>
    <col min="7942" max="7942" width="4.26953125" customWidth="1"/>
    <col min="7943" max="7943" width="4.36328125" bestFit="1" customWidth="1"/>
    <col min="7944" max="7944" width="5.81640625" customWidth="1"/>
    <col min="7945" max="7945" width="6.6328125" customWidth="1"/>
    <col min="8193" max="8193" width="8.08984375" bestFit="1" customWidth="1"/>
    <col min="8194" max="8194" width="23.08984375" bestFit="1" customWidth="1"/>
    <col min="8195" max="8195" width="7.453125" customWidth="1"/>
    <col min="8196" max="8196" width="5" customWidth="1"/>
    <col min="8197" max="8197" width="4.26953125" bestFit="1" customWidth="1"/>
    <col min="8198" max="8198" width="4.26953125" customWidth="1"/>
    <col min="8199" max="8199" width="4.36328125" bestFit="1" customWidth="1"/>
    <col min="8200" max="8200" width="5.81640625" customWidth="1"/>
    <col min="8201" max="8201" width="6.6328125" customWidth="1"/>
    <col min="8449" max="8449" width="8.08984375" bestFit="1" customWidth="1"/>
    <col min="8450" max="8450" width="23.08984375" bestFit="1" customWidth="1"/>
    <col min="8451" max="8451" width="7.453125" customWidth="1"/>
    <col min="8452" max="8452" width="5" customWidth="1"/>
    <col min="8453" max="8453" width="4.26953125" bestFit="1" customWidth="1"/>
    <col min="8454" max="8454" width="4.26953125" customWidth="1"/>
    <col min="8455" max="8455" width="4.36328125" bestFit="1" customWidth="1"/>
    <col min="8456" max="8456" width="5.81640625" customWidth="1"/>
    <col min="8457" max="8457" width="6.6328125" customWidth="1"/>
    <col min="8705" max="8705" width="8.08984375" bestFit="1" customWidth="1"/>
    <col min="8706" max="8706" width="23.08984375" bestFit="1" customWidth="1"/>
    <col min="8707" max="8707" width="7.453125" customWidth="1"/>
    <col min="8708" max="8708" width="5" customWidth="1"/>
    <col min="8709" max="8709" width="4.26953125" bestFit="1" customWidth="1"/>
    <col min="8710" max="8710" width="4.26953125" customWidth="1"/>
    <col min="8711" max="8711" width="4.36328125" bestFit="1" customWidth="1"/>
    <col min="8712" max="8712" width="5.81640625" customWidth="1"/>
    <col min="8713" max="8713" width="6.6328125" customWidth="1"/>
    <col min="8961" max="8961" width="8.08984375" bestFit="1" customWidth="1"/>
    <col min="8962" max="8962" width="23.08984375" bestFit="1" customWidth="1"/>
    <col min="8963" max="8963" width="7.453125" customWidth="1"/>
    <col min="8964" max="8964" width="5" customWidth="1"/>
    <col min="8965" max="8965" width="4.26953125" bestFit="1" customWidth="1"/>
    <col min="8966" max="8966" width="4.26953125" customWidth="1"/>
    <col min="8967" max="8967" width="4.36328125" bestFit="1" customWidth="1"/>
    <col min="8968" max="8968" width="5.81640625" customWidth="1"/>
    <col min="8969" max="8969" width="6.6328125" customWidth="1"/>
    <col min="9217" max="9217" width="8.08984375" bestFit="1" customWidth="1"/>
    <col min="9218" max="9218" width="23.08984375" bestFit="1" customWidth="1"/>
    <col min="9219" max="9219" width="7.453125" customWidth="1"/>
    <col min="9220" max="9220" width="5" customWidth="1"/>
    <col min="9221" max="9221" width="4.26953125" bestFit="1" customWidth="1"/>
    <col min="9222" max="9222" width="4.26953125" customWidth="1"/>
    <col min="9223" max="9223" width="4.36328125" bestFit="1" customWidth="1"/>
    <col min="9224" max="9224" width="5.81640625" customWidth="1"/>
    <col min="9225" max="9225" width="6.6328125" customWidth="1"/>
    <col min="9473" max="9473" width="8.08984375" bestFit="1" customWidth="1"/>
    <col min="9474" max="9474" width="23.08984375" bestFit="1" customWidth="1"/>
    <col min="9475" max="9475" width="7.453125" customWidth="1"/>
    <col min="9476" max="9476" width="5" customWidth="1"/>
    <col min="9477" max="9477" width="4.26953125" bestFit="1" customWidth="1"/>
    <col min="9478" max="9478" width="4.26953125" customWidth="1"/>
    <col min="9479" max="9479" width="4.36328125" bestFit="1" customWidth="1"/>
    <col min="9480" max="9480" width="5.81640625" customWidth="1"/>
    <col min="9481" max="9481" width="6.6328125" customWidth="1"/>
    <col min="9729" max="9729" width="8.08984375" bestFit="1" customWidth="1"/>
    <col min="9730" max="9730" width="23.08984375" bestFit="1" customWidth="1"/>
    <col min="9731" max="9731" width="7.453125" customWidth="1"/>
    <col min="9732" max="9732" width="5" customWidth="1"/>
    <col min="9733" max="9733" width="4.26953125" bestFit="1" customWidth="1"/>
    <col min="9734" max="9734" width="4.26953125" customWidth="1"/>
    <col min="9735" max="9735" width="4.36328125" bestFit="1" customWidth="1"/>
    <col min="9736" max="9736" width="5.81640625" customWidth="1"/>
    <col min="9737" max="9737" width="6.6328125" customWidth="1"/>
    <col min="9985" max="9985" width="8.08984375" bestFit="1" customWidth="1"/>
    <col min="9986" max="9986" width="23.08984375" bestFit="1" customWidth="1"/>
    <col min="9987" max="9987" width="7.453125" customWidth="1"/>
    <col min="9988" max="9988" width="5" customWidth="1"/>
    <col min="9989" max="9989" width="4.26953125" bestFit="1" customWidth="1"/>
    <col min="9990" max="9990" width="4.26953125" customWidth="1"/>
    <col min="9991" max="9991" width="4.36328125" bestFit="1" customWidth="1"/>
    <col min="9992" max="9992" width="5.81640625" customWidth="1"/>
    <col min="9993" max="9993" width="6.6328125" customWidth="1"/>
    <col min="10241" max="10241" width="8.08984375" bestFit="1" customWidth="1"/>
    <col min="10242" max="10242" width="23.08984375" bestFit="1" customWidth="1"/>
    <col min="10243" max="10243" width="7.453125" customWidth="1"/>
    <col min="10244" max="10244" width="5" customWidth="1"/>
    <col min="10245" max="10245" width="4.26953125" bestFit="1" customWidth="1"/>
    <col min="10246" max="10246" width="4.26953125" customWidth="1"/>
    <col min="10247" max="10247" width="4.36328125" bestFit="1" customWidth="1"/>
    <col min="10248" max="10248" width="5.81640625" customWidth="1"/>
    <col min="10249" max="10249" width="6.6328125" customWidth="1"/>
    <col min="10497" max="10497" width="8.08984375" bestFit="1" customWidth="1"/>
    <col min="10498" max="10498" width="23.08984375" bestFit="1" customWidth="1"/>
    <col min="10499" max="10499" width="7.453125" customWidth="1"/>
    <col min="10500" max="10500" width="5" customWidth="1"/>
    <col min="10501" max="10501" width="4.26953125" bestFit="1" customWidth="1"/>
    <col min="10502" max="10502" width="4.26953125" customWidth="1"/>
    <col min="10503" max="10503" width="4.36328125" bestFit="1" customWidth="1"/>
    <col min="10504" max="10504" width="5.81640625" customWidth="1"/>
    <col min="10505" max="10505" width="6.6328125" customWidth="1"/>
    <col min="10753" max="10753" width="8.08984375" bestFit="1" customWidth="1"/>
    <col min="10754" max="10754" width="23.08984375" bestFit="1" customWidth="1"/>
    <col min="10755" max="10755" width="7.453125" customWidth="1"/>
    <col min="10756" max="10756" width="5" customWidth="1"/>
    <col min="10757" max="10757" width="4.26953125" bestFit="1" customWidth="1"/>
    <col min="10758" max="10758" width="4.26953125" customWidth="1"/>
    <col min="10759" max="10759" width="4.36328125" bestFit="1" customWidth="1"/>
    <col min="10760" max="10760" width="5.81640625" customWidth="1"/>
    <col min="10761" max="10761" width="6.6328125" customWidth="1"/>
    <col min="11009" max="11009" width="8.08984375" bestFit="1" customWidth="1"/>
    <col min="11010" max="11010" width="23.08984375" bestFit="1" customWidth="1"/>
    <col min="11011" max="11011" width="7.453125" customWidth="1"/>
    <col min="11012" max="11012" width="5" customWidth="1"/>
    <col min="11013" max="11013" width="4.26953125" bestFit="1" customWidth="1"/>
    <col min="11014" max="11014" width="4.26953125" customWidth="1"/>
    <col min="11015" max="11015" width="4.36328125" bestFit="1" customWidth="1"/>
    <col min="11016" max="11016" width="5.81640625" customWidth="1"/>
    <col min="11017" max="11017" width="6.6328125" customWidth="1"/>
    <col min="11265" max="11265" width="8.08984375" bestFit="1" customWidth="1"/>
    <col min="11266" max="11266" width="23.08984375" bestFit="1" customWidth="1"/>
    <col min="11267" max="11267" width="7.453125" customWidth="1"/>
    <col min="11268" max="11268" width="5" customWidth="1"/>
    <col min="11269" max="11269" width="4.26953125" bestFit="1" customWidth="1"/>
    <col min="11270" max="11270" width="4.26953125" customWidth="1"/>
    <col min="11271" max="11271" width="4.36328125" bestFit="1" customWidth="1"/>
    <col min="11272" max="11272" width="5.81640625" customWidth="1"/>
    <col min="11273" max="11273" width="6.6328125" customWidth="1"/>
    <col min="11521" max="11521" width="8.08984375" bestFit="1" customWidth="1"/>
    <col min="11522" max="11522" width="23.08984375" bestFit="1" customWidth="1"/>
    <col min="11523" max="11523" width="7.453125" customWidth="1"/>
    <col min="11524" max="11524" width="5" customWidth="1"/>
    <col min="11525" max="11525" width="4.26953125" bestFit="1" customWidth="1"/>
    <col min="11526" max="11526" width="4.26953125" customWidth="1"/>
    <col min="11527" max="11527" width="4.36328125" bestFit="1" customWidth="1"/>
    <col min="11528" max="11528" width="5.81640625" customWidth="1"/>
    <col min="11529" max="11529" width="6.6328125" customWidth="1"/>
    <col min="11777" max="11777" width="8.08984375" bestFit="1" customWidth="1"/>
    <col min="11778" max="11778" width="23.08984375" bestFit="1" customWidth="1"/>
    <col min="11779" max="11779" width="7.453125" customWidth="1"/>
    <col min="11780" max="11780" width="5" customWidth="1"/>
    <col min="11781" max="11781" width="4.26953125" bestFit="1" customWidth="1"/>
    <col min="11782" max="11782" width="4.26953125" customWidth="1"/>
    <col min="11783" max="11783" width="4.36328125" bestFit="1" customWidth="1"/>
    <col min="11784" max="11784" width="5.81640625" customWidth="1"/>
    <col min="11785" max="11785" width="6.6328125" customWidth="1"/>
    <col min="12033" max="12033" width="8.08984375" bestFit="1" customWidth="1"/>
    <col min="12034" max="12034" width="23.08984375" bestFit="1" customWidth="1"/>
    <col min="12035" max="12035" width="7.453125" customWidth="1"/>
    <col min="12036" max="12036" width="5" customWidth="1"/>
    <col min="12037" max="12037" width="4.26953125" bestFit="1" customWidth="1"/>
    <col min="12038" max="12038" width="4.26953125" customWidth="1"/>
    <col min="12039" max="12039" width="4.36328125" bestFit="1" customWidth="1"/>
    <col min="12040" max="12040" width="5.81640625" customWidth="1"/>
    <col min="12041" max="12041" width="6.6328125" customWidth="1"/>
    <col min="12289" max="12289" width="8.08984375" bestFit="1" customWidth="1"/>
    <col min="12290" max="12290" width="23.08984375" bestFit="1" customWidth="1"/>
    <col min="12291" max="12291" width="7.453125" customWidth="1"/>
    <col min="12292" max="12292" width="5" customWidth="1"/>
    <col min="12293" max="12293" width="4.26953125" bestFit="1" customWidth="1"/>
    <col min="12294" max="12294" width="4.26953125" customWidth="1"/>
    <col min="12295" max="12295" width="4.36328125" bestFit="1" customWidth="1"/>
    <col min="12296" max="12296" width="5.81640625" customWidth="1"/>
    <col min="12297" max="12297" width="6.6328125" customWidth="1"/>
    <col min="12545" max="12545" width="8.08984375" bestFit="1" customWidth="1"/>
    <col min="12546" max="12546" width="23.08984375" bestFit="1" customWidth="1"/>
    <col min="12547" max="12547" width="7.453125" customWidth="1"/>
    <col min="12548" max="12548" width="5" customWidth="1"/>
    <col min="12549" max="12549" width="4.26953125" bestFit="1" customWidth="1"/>
    <col min="12550" max="12550" width="4.26953125" customWidth="1"/>
    <col min="12551" max="12551" width="4.36328125" bestFit="1" customWidth="1"/>
    <col min="12552" max="12552" width="5.81640625" customWidth="1"/>
    <col min="12553" max="12553" width="6.6328125" customWidth="1"/>
    <col min="12801" max="12801" width="8.08984375" bestFit="1" customWidth="1"/>
    <col min="12802" max="12802" width="23.08984375" bestFit="1" customWidth="1"/>
    <col min="12803" max="12803" width="7.453125" customWidth="1"/>
    <col min="12804" max="12804" width="5" customWidth="1"/>
    <col min="12805" max="12805" width="4.26953125" bestFit="1" customWidth="1"/>
    <col min="12806" max="12806" width="4.26953125" customWidth="1"/>
    <col min="12807" max="12807" width="4.36328125" bestFit="1" customWidth="1"/>
    <col min="12808" max="12808" width="5.81640625" customWidth="1"/>
    <col min="12809" max="12809" width="6.6328125" customWidth="1"/>
    <col min="13057" max="13057" width="8.08984375" bestFit="1" customWidth="1"/>
    <col min="13058" max="13058" width="23.08984375" bestFit="1" customWidth="1"/>
    <col min="13059" max="13059" width="7.453125" customWidth="1"/>
    <col min="13060" max="13060" width="5" customWidth="1"/>
    <col min="13061" max="13061" width="4.26953125" bestFit="1" customWidth="1"/>
    <col min="13062" max="13062" width="4.26953125" customWidth="1"/>
    <col min="13063" max="13063" width="4.36328125" bestFit="1" customWidth="1"/>
    <col min="13064" max="13064" width="5.81640625" customWidth="1"/>
    <col min="13065" max="13065" width="6.6328125" customWidth="1"/>
    <col min="13313" max="13313" width="8.08984375" bestFit="1" customWidth="1"/>
    <col min="13314" max="13314" width="23.08984375" bestFit="1" customWidth="1"/>
    <col min="13315" max="13315" width="7.453125" customWidth="1"/>
    <col min="13316" max="13316" width="5" customWidth="1"/>
    <col min="13317" max="13317" width="4.26953125" bestFit="1" customWidth="1"/>
    <col min="13318" max="13318" width="4.26953125" customWidth="1"/>
    <col min="13319" max="13319" width="4.36328125" bestFit="1" customWidth="1"/>
    <col min="13320" max="13320" width="5.81640625" customWidth="1"/>
    <col min="13321" max="13321" width="6.6328125" customWidth="1"/>
    <col min="13569" max="13569" width="8.08984375" bestFit="1" customWidth="1"/>
    <col min="13570" max="13570" width="23.08984375" bestFit="1" customWidth="1"/>
    <col min="13571" max="13571" width="7.453125" customWidth="1"/>
    <col min="13572" max="13572" width="5" customWidth="1"/>
    <col min="13573" max="13573" width="4.26953125" bestFit="1" customWidth="1"/>
    <col min="13574" max="13574" width="4.26953125" customWidth="1"/>
    <col min="13575" max="13575" width="4.36328125" bestFit="1" customWidth="1"/>
    <col min="13576" max="13576" width="5.81640625" customWidth="1"/>
    <col min="13577" max="13577" width="6.6328125" customWidth="1"/>
    <col min="13825" max="13825" width="8.08984375" bestFit="1" customWidth="1"/>
    <col min="13826" max="13826" width="23.08984375" bestFit="1" customWidth="1"/>
    <col min="13827" max="13827" width="7.453125" customWidth="1"/>
    <col min="13828" max="13828" width="5" customWidth="1"/>
    <col min="13829" max="13829" width="4.26953125" bestFit="1" customWidth="1"/>
    <col min="13830" max="13830" width="4.26953125" customWidth="1"/>
    <col min="13831" max="13831" width="4.36328125" bestFit="1" customWidth="1"/>
    <col min="13832" max="13832" width="5.81640625" customWidth="1"/>
    <col min="13833" max="13833" width="6.6328125" customWidth="1"/>
    <col min="14081" max="14081" width="8.08984375" bestFit="1" customWidth="1"/>
    <col min="14082" max="14082" width="23.08984375" bestFit="1" customWidth="1"/>
    <col min="14083" max="14083" width="7.453125" customWidth="1"/>
    <col min="14084" max="14084" width="5" customWidth="1"/>
    <col min="14085" max="14085" width="4.26953125" bestFit="1" customWidth="1"/>
    <col min="14086" max="14086" width="4.26953125" customWidth="1"/>
    <col min="14087" max="14087" width="4.36328125" bestFit="1" customWidth="1"/>
    <col min="14088" max="14088" width="5.81640625" customWidth="1"/>
    <col min="14089" max="14089" width="6.6328125" customWidth="1"/>
    <col min="14337" max="14337" width="8.08984375" bestFit="1" customWidth="1"/>
    <col min="14338" max="14338" width="23.08984375" bestFit="1" customWidth="1"/>
    <col min="14339" max="14339" width="7.453125" customWidth="1"/>
    <col min="14340" max="14340" width="5" customWidth="1"/>
    <col min="14341" max="14341" width="4.26953125" bestFit="1" customWidth="1"/>
    <col min="14342" max="14342" width="4.26953125" customWidth="1"/>
    <col min="14343" max="14343" width="4.36328125" bestFit="1" customWidth="1"/>
    <col min="14344" max="14344" width="5.81640625" customWidth="1"/>
    <col min="14345" max="14345" width="6.6328125" customWidth="1"/>
    <col min="14593" max="14593" width="8.08984375" bestFit="1" customWidth="1"/>
    <col min="14594" max="14594" width="23.08984375" bestFit="1" customWidth="1"/>
    <col min="14595" max="14595" width="7.453125" customWidth="1"/>
    <col min="14596" max="14596" width="5" customWidth="1"/>
    <col min="14597" max="14597" width="4.26953125" bestFit="1" customWidth="1"/>
    <col min="14598" max="14598" width="4.26953125" customWidth="1"/>
    <col min="14599" max="14599" width="4.36328125" bestFit="1" customWidth="1"/>
    <col min="14600" max="14600" width="5.81640625" customWidth="1"/>
    <col min="14601" max="14601" width="6.6328125" customWidth="1"/>
    <col min="14849" max="14849" width="8.08984375" bestFit="1" customWidth="1"/>
    <col min="14850" max="14850" width="23.08984375" bestFit="1" customWidth="1"/>
    <col min="14851" max="14851" width="7.453125" customWidth="1"/>
    <col min="14852" max="14852" width="5" customWidth="1"/>
    <col min="14853" max="14853" width="4.26953125" bestFit="1" customWidth="1"/>
    <col min="14854" max="14854" width="4.26953125" customWidth="1"/>
    <col min="14855" max="14855" width="4.36328125" bestFit="1" customWidth="1"/>
    <col min="14856" max="14856" width="5.81640625" customWidth="1"/>
    <col min="14857" max="14857" width="6.6328125" customWidth="1"/>
    <col min="15105" max="15105" width="8.08984375" bestFit="1" customWidth="1"/>
    <col min="15106" max="15106" width="23.08984375" bestFit="1" customWidth="1"/>
    <col min="15107" max="15107" width="7.453125" customWidth="1"/>
    <col min="15108" max="15108" width="5" customWidth="1"/>
    <col min="15109" max="15109" width="4.26953125" bestFit="1" customWidth="1"/>
    <col min="15110" max="15110" width="4.26953125" customWidth="1"/>
    <col min="15111" max="15111" width="4.36328125" bestFit="1" customWidth="1"/>
    <col min="15112" max="15112" width="5.81640625" customWidth="1"/>
    <col min="15113" max="15113" width="6.6328125" customWidth="1"/>
    <col min="15361" max="15361" width="8.08984375" bestFit="1" customWidth="1"/>
    <col min="15362" max="15362" width="23.08984375" bestFit="1" customWidth="1"/>
    <col min="15363" max="15363" width="7.453125" customWidth="1"/>
    <col min="15364" max="15364" width="5" customWidth="1"/>
    <col min="15365" max="15365" width="4.26953125" bestFit="1" customWidth="1"/>
    <col min="15366" max="15366" width="4.26953125" customWidth="1"/>
    <col min="15367" max="15367" width="4.36328125" bestFit="1" customWidth="1"/>
    <col min="15368" max="15368" width="5.81640625" customWidth="1"/>
    <col min="15369" max="15369" width="6.6328125" customWidth="1"/>
    <col min="15617" max="15617" width="8.08984375" bestFit="1" customWidth="1"/>
    <col min="15618" max="15618" width="23.08984375" bestFit="1" customWidth="1"/>
    <col min="15619" max="15619" width="7.453125" customWidth="1"/>
    <col min="15620" max="15620" width="5" customWidth="1"/>
    <col min="15621" max="15621" width="4.26953125" bestFit="1" customWidth="1"/>
    <col min="15622" max="15622" width="4.26953125" customWidth="1"/>
    <col min="15623" max="15623" width="4.36328125" bestFit="1" customWidth="1"/>
    <col min="15624" max="15624" width="5.81640625" customWidth="1"/>
    <col min="15625" max="15625" width="6.6328125" customWidth="1"/>
    <col min="15873" max="15873" width="8.08984375" bestFit="1" customWidth="1"/>
    <col min="15874" max="15874" width="23.08984375" bestFit="1" customWidth="1"/>
    <col min="15875" max="15875" width="7.453125" customWidth="1"/>
    <col min="15876" max="15876" width="5" customWidth="1"/>
    <col min="15877" max="15877" width="4.26953125" bestFit="1" customWidth="1"/>
    <col min="15878" max="15878" width="4.26953125" customWidth="1"/>
    <col min="15879" max="15879" width="4.36328125" bestFit="1" customWidth="1"/>
    <col min="15880" max="15880" width="5.81640625" customWidth="1"/>
    <col min="15881" max="15881" width="6.6328125" customWidth="1"/>
    <col min="16129" max="16129" width="8.08984375" bestFit="1" customWidth="1"/>
    <col min="16130" max="16130" width="23.08984375" bestFit="1" customWidth="1"/>
    <col min="16131" max="16131" width="7.453125" customWidth="1"/>
    <col min="16132" max="16132" width="5" customWidth="1"/>
    <col min="16133" max="16133" width="4.26953125" bestFit="1" customWidth="1"/>
    <col min="16134" max="16134" width="4.26953125" customWidth="1"/>
    <col min="16135" max="16135" width="4.36328125" bestFit="1" customWidth="1"/>
    <col min="16136" max="16136" width="5.81640625" customWidth="1"/>
    <col min="16137" max="16137" width="6.6328125" customWidth="1"/>
  </cols>
  <sheetData>
    <row r="1" spans="1:9" ht="18.75" thickBot="1" x14ac:dyDescent="0.3">
      <c r="A1" s="1"/>
      <c r="B1" s="279" t="s">
        <v>172</v>
      </c>
      <c r="C1" s="279"/>
      <c r="D1" s="4"/>
      <c r="E1" s="4"/>
      <c r="F1" s="4"/>
      <c r="G1" s="271"/>
      <c r="H1" s="271"/>
      <c r="I1" s="271"/>
    </row>
    <row r="2" spans="1:9" ht="32.25" thickBot="1" x14ac:dyDescent="0.3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9" ht="18.75" thickBot="1" x14ac:dyDescent="0.3">
      <c r="A3" s="7">
        <v>47811031</v>
      </c>
      <c r="B3" s="7" t="s">
        <v>9</v>
      </c>
      <c r="C3" s="6" t="s">
        <v>10</v>
      </c>
      <c r="D3" s="5">
        <v>2</v>
      </c>
      <c r="E3" s="8">
        <v>20</v>
      </c>
      <c r="F3" s="8">
        <v>12</v>
      </c>
      <c r="G3" s="8"/>
      <c r="H3" s="8"/>
      <c r="I3" s="8"/>
    </row>
    <row r="4" spans="1:9" ht="18.75" thickBot="1" x14ac:dyDescent="0.3">
      <c r="A4" s="7">
        <v>47811041</v>
      </c>
      <c r="B4" s="7" t="s">
        <v>11</v>
      </c>
      <c r="C4" s="6" t="s">
        <v>12</v>
      </c>
      <c r="D4" s="5">
        <v>2</v>
      </c>
      <c r="E4" s="8">
        <v>26</v>
      </c>
      <c r="F4" s="8"/>
      <c r="G4" s="8"/>
      <c r="H4" s="8"/>
      <c r="I4" s="8"/>
    </row>
    <row r="5" spans="1:9" ht="18.75" thickBot="1" x14ac:dyDescent="0.3">
      <c r="A5" s="7">
        <v>47811301</v>
      </c>
      <c r="B5" s="7" t="s">
        <v>13</v>
      </c>
      <c r="C5" s="6" t="s">
        <v>12</v>
      </c>
      <c r="D5" s="5">
        <v>2</v>
      </c>
      <c r="E5" s="8">
        <v>26</v>
      </c>
      <c r="F5" s="8"/>
      <c r="G5" s="8"/>
      <c r="H5" s="8"/>
      <c r="I5" s="8"/>
    </row>
    <row r="6" spans="1:9" ht="18.75" thickBot="1" x14ac:dyDescent="0.3">
      <c r="A6" s="7">
        <v>47214630</v>
      </c>
      <c r="B6" s="7" t="s">
        <v>153</v>
      </c>
      <c r="C6" s="6" t="s">
        <v>12</v>
      </c>
      <c r="D6" s="5">
        <v>1</v>
      </c>
      <c r="E6" s="8">
        <v>13</v>
      </c>
      <c r="F6" s="8"/>
      <c r="G6" s="8"/>
      <c r="H6" s="272" t="s">
        <v>15</v>
      </c>
      <c r="I6" s="273"/>
    </row>
    <row r="7" spans="1:9" ht="18.75" thickBot="1" x14ac:dyDescent="0.3">
      <c r="A7" s="7">
        <v>47211023</v>
      </c>
      <c r="B7" s="7" t="s">
        <v>16</v>
      </c>
      <c r="C7" s="6" t="s">
        <v>10</v>
      </c>
      <c r="D7" s="5">
        <v>2.5</v>
      </c>
      <c r="E7" s="8">
        <v>30</v>
      </c>
      <c r="F7" s="8">
        <v>6</v>
      </c>
      <c r="G7" s="8"/>
      <c r="H7" s="272" t="s">
        <v>15</v>
      </c>
      <c r="I7" s="273"/>
    </row>
    <row r="8" spans="1:9" ht="18.75" thickBot="1" x14ac:dyDescent="0.3">
      <c r="A8" s="7">
        <v>47811631</v>
      </c>
      <c r="B8" s="7" t="s">
        <v>17</v>
      </c>
      <c r="C8" s="9" t="s">
        <v>10</v>
      </c>
      <c r="D8" s="5">
        <v>6</v>
      </c>
      <c r="E8" s="10">
        <v>46</v>
      </c>
      <c r="F8" s="8">
        <v>65</v>
      </c>
      <c r="G8" s="8"/>
      <c r="H8" s="274"/>
      <c r="I8" s="275"/>
    </row>
    <row r="9" spans="1:9" ht="18.75" thickBot="1" x14ac:dyDescent="0.3">
      <c r="A9" s="7">
        <v>47811342</v>
      </c>
      <c r="B9" s="7" t="s">
        <v>18</v>
      </c>
      <c r="C9" s="6" t="s">
        <v>12</v>
      </c>
      <c r="D9" s="5">
        <v>2</v>
      </c>
      <c r="E9" s="5">
        <v>26</v>
      </c>
      <c r="F9" s="8"/>
      <c r="G9" s="8"/>
      <c r="H9" s="8"/>
      <c r="I9" s="8"/>
    </row>
    <row r="10" spans="1:9" ht="18.75" thickBot="1" x14ac:dyDescent="0.3">
      <c r="A10" s="7">
        <v>90055001</v>
      </c>
      <c r="B10" s="7" t="s">
        <v>19</v>
      </c>
      <c r="C10" s="6" t="s">
        <v>20</v>
      </c>
      <c r="D10" s="5">
        <v>0</v>
      </c>
      <c r="E10" s="5">
        <v>0</v>
      </c>
      <c r="F10" s="8"/>
      <c r="G10" s="8"/>
      <c r="H10" s="8"/>
      <c r="I10" s="8"/>
    </row>
    <row r="11" spans="1:9" s="11" customFormat="1" ht="16.5" thickBot="1" x14ac:dyDescent="0.25">
      <c r="A11" s="7">
        <v>47811511</v>
      </c>
      <c r="B11" s="7" t="s">
        <v>21</v>
      </c>
      <c r="C11" s="6" t="s">
        <v>10</v>
      </c>
      <c r="D11" s="5">
        <v>2.5</v>
      </c>
      <c r="E11" s="8">
        <v>26</v>
      </c>
      <c r="F11" s="8">
        <v>18</v>
      </c>
      <c r="G11" s="8"/>
      <c r="H11" s="8"/>
      <c r="I11" s="8"/>
    </row>
    <row r="12" spans="1:9" s="11" customFormat="1" ht="16.5" thickBot="1" x14ac:dyDescent="0.25">
      <c r="A12" s="7">
        <v>47812911</v>
      </c>
      <c r="B12" s="7" t="s">
        <v>22</v>
      </c>
      <c r="C12" s="9" t="s">
        <v>12</v>
      </c>
      <c r="D12" s="5">
        <v>3</v>
      </c>
      <c r="E12" s="10">
        <v>39</v>
      </c>
      <c r="F12" s="8"/>
      <c r="G12" s="8"/>
      <c r="H12" s="8"/>
      <c r="I12" s="8"/>
    </row>
    <row r="13" spans="1:9" ht="17.25" customHeight="1" thickBot="1" x14ac:dyDescent="0.3">
      <c r="A13" s="7">
        <v>47811151</v>
      </c>
      <c r="B13" s="7" t="s">
        <v>23</v>
      </c>
      <c r="C13" s="6" t="s">
        <v>12</v>
      </c>
      <c r="D13" s="5">
        <v>1.5</v>
      </c>
      <c r="E13" s="5">
        <v>18</v>
      </c>
      <c r="F13" s="8"/>
      <c r="G13" s="8"/>
      <c r="H13" s="8"/>
      <c r="I13" s="8"/>
    </row>
    <row r="14" spans="1:9" ht="18.75" thickBot="1" x14ac:dyDescent="0.3">
      <c r="A14" s="7">
        <v>47810001</v>
      </c>
      <c r="B14" s="7" t="s">
        <v>24</v>
      </c>
      <c r="C14" s="6"/>
      <c r="D14" s="5">
        <v>0</v>
      </c>
      <c r="E14" s="8">
        <v>0</v>
      </c>
      <c r="F14" s="8"/>
      <c r="G14" s="8"/>
      <c r="H14" s="8"/>
      <c r="I14" s="8"/>
    </row>
    <row r="15" spans="1:9" ht="18.75" thickBot="1" x14ac:dyDescent="0.3">
      <c r="A15" s="12"/>
      <c r="B15" s="13" t="s">
        <v>25</v>
      </c>
      <c r="C15" s="14"/>
      <c r="D15" s="15">
        <f>SUM(D3:D14)</f>
        <v>24.5</v>
      </c>
      <c r="E15" s="15">
        <f>SUM(E3:E14)</f>
        <v>270</v>
      </c>
      <c r="F15" s="15">
        <f>SUM(F3:F14)</f>
        <v>101</v>
      </c>
      <c r="G15" s="15"/>
      <c r="H15" s="15"/>
      <c r="I15" s="15"/>
    </row>
    <row r="16" spans="1:9" ht="13.5" customHeight="1" x14ac:dyDescent="0.25">
      <c r="A16" s="1"/>
      <c r="B16" s="16" t="s">
        <v>26</v>
      </c>
      <c r="C16" s="3"/>
      <c r="D16" s="4"/>
      <c r="E16" s="4"/>
      <c r="F16" s="4"/>
      <c r="G16" s="4"/>
      <c r="H16" s="4"/>
      <c r="I16" s="4"/>
    </row>
    <row r="17" spans="1:9" ht="18.75" thickBot="1" x14ac:dyDescent="0.3">
      <c r="A17" s="1"/>
      <c r="B17" s="1"/>
      <c r="C17" s="3"/>
      <c r="D17" s="4"/>
      <c r="E17" s="4"/>
      <c r="F17" s="4"/>
      <c r="G17" s="4"/>
      <c r="H17" s="4"/>
      <c r="I17" s="4"/>
    </row>
    <row r="18" spans="1:9" s="17" customFormat="1" ht="32.25" thickBot="1" x14ac:dyDescent="0.3">
      <c r="A18" s="5" t="s">
        <v>0</v>
      </c>
      <c r="B18" s="5" t="s">
        <v>1</v>
      </c>
      <c r="C18" s="6" t="s">
        <v>2</v>
      </c>
      <c r="D18" s="5" t="s">
        <v>3</v>
      </c>
      <c r="E18" s="5" t="s">
        <v>4</v>
      </c>
      <c r="F18" s="5" t="s">
        <v>5</v>
      </c>
      <c r="G18" s="5" t="s">
        <v>6</v>
      </c>
      <c r="H18" s="5" t="s">
        <v>7</v>
      </c>
      <c r="I18" s="5" t="s">
        <v>8</v>
      </c>
    </row>
    <row r="19" spans="1:9" ht="18.75" thickBot="1" x14ac:dyDescent="0.3">
      <c r="A19" s="7" t="s">
        <v>27</v>
      </c>
      <c r="B19" s="7" t="s">
        <v>28</v>
      </c>
      <c r="C19" s="9" t="s">
        <v>12</v>
      </c>
      <c r="D19" s="5">
        <v>2.5</v>
      </c>
      <c r="E19" s="10">
        <v>34</v>
      </c>
      <c r="F19" s="8"/>
      <c r="G19" s="8"/>
      <c r="H19" s="8"/>
      <c r="I19" s="8"/>
    </row>
    <row r="20" spans="1:9" s="18" customFormat="1" ht="16.5" thickBot="1" x14ac:dyDescent="0.25">
      <c r="A20" s="7">
        <v>47811521</v>
      </c>
      <c r="B20" s="7" t="s">
        <v>29</v>
      </c>
      <c r="C20" s="9" t="s">
        <v>10</v>
      </c>
      <c r="D20" s="5">
        <v>2.5</v>
      </c>
      <c r="E20" s="8">
        <v>26</v>
      </c>
      <c r="F20" s="8">
        <v>18</v>
      </c>
      <c r="G20" s="8"/>
      <c r="H20" s="8"/>
      <c r="I20" s="8"/>
    </row>
    <row r="21" spans="1:9" ht="18.75" thickBot="1" x14ac:dyDescent="0.3">
      <c r="A21" s="7">
        <v>47811161</v>
      </c>
      <c r="B21" s="7" t="s">
        <v>30</v>
      </c>
      <c r="C21" s="9" t="s">
        <v>12</v>
      </c>
      <c r="D21" s="5">
        <v>4</v>
      </c>
      <c r="E21" s="10">
        <v>49</v>
      </c>
      <c r="F21" s="19"/>
      <c r="G21" s="19"/>
      <c r="H21" s="19"/>
      <c r="I21" s="19"/>
    </row>
    <row r="22" spans="1:9" ht="18.75" thickBot="1" x14ac:dyDescent="0.3">
      <c r="A22" s="7">
        <v>47811171</v>
      </c>
      <c r="B22" s="7" t="s">
        <v>31</v>
      </c>
      <c r="C22" s="9" t="s">
        <v>12</v>
      </c>
      <c r="D22" s="5">
        <v>2</v>
      </c>
      <c r="E22" s="10">
        <v>28</v>
      </c>
      <c r="F22" s="8"/>
      <c r="G22" s="8"/>
      <c r="H22" s="8"/>
      <c r="I22" s="8"/>
    </row>
    <row r="23" spans="1:9" ht="18.75" thickBot="1" x14ac:dyDescent="0.3">
      <c r="A23" s="7">
        <v>47811191</v>
      </c>
      <c r="B23" s="7" t="s">
        <v>32</v>
      </c>
      <c r="C23" s="9" t="s">
        <v>12</v>
      </c>
      <c r="D23" s="5">
        <v>1</v>
      </c>
      <c r="E23" s="10">
        <v>14</v>
      </c>
      <c r="F23" s="8"/>
      <c r="G23" s="8"/>
      <c r="H23" s="8"/>
      <c r="I23" s="8"/>
    </row>
    <row r="24" spans="1:9" ht="18.75" thickBot="1" x14ac:dyDescent="0.3">
      <c r="A24" s="7">
        <v>47812111</v>
      </c>
      <c r="B24" s="7" t="s">
        <v>33</v>
      </c>
      <c r="C24" s="9" t="s">
        <v>12</v>
      </c>
      <c r="D24" s="5">
        <v>1.5</v>
      </c>
      <c r="E24" s="10">
        <v>20</v>
      </c>
      <c r="F24" s="8"/>
      <c r="G24" s="8"/>
      <c r="H24" s="8"/>
      <c r="I24" s="8"/>
    </row>
    <row r="25" spans="1:9" ht="18.75" thickBot="1" x14ac:dyDescent="0.3">
      <c r="A25" s="7">
        <v>47811441</v>
      </c>
      <c r="B25" s="7" t="s">
        <v>34</v>
      </c>
      <c r="C25" s="9" t="s">
        <v>10</v>
      </c>
      <c r="D25" s="5">
        <v>3</v>
      </c>
      <c r="E25" s="10">
        <v>26</v>
      </c>
      <c r="F25" s="8">
        <v>26</v>
      </c>
      <c r="G25" s="8"/>
      <c r="H25" s="8"/>
      <c r="I25" s="8"/>
    </row>
    <row r="26" spans="1:9" ht="18.75" thickBot="1" x14ac:dyDescent="0.3">
      <c r="A26" s="7">
        <v>47811811</v>
      </c>
      <c r="B26" s="7" t="s">
        <v>35</v>
      </c>
      <c r="C26" s="9" t="s">
        <v>12</v>
      </c>
      <c r="D26" s="5">
        <v>3</v>
      </c>
      <c r="E26" s="10">
        <v>39</v>
      </c>
      <c r="F26" s="8"/>
      <c r="G26" s="8"/>
      <c r="H26" s="8"/>
      <c r="I26" s="8"/>
    </row>
    <row r="27" spans="1:9" ht="18.75" thickBot="1" x14ac:dyDescent="0.3">
      <c r="A27" s="7">
        <v>47812311</v>
      </c>
      <c r="B27" s="7" t="s">
        <v>36</v>
      </c>
      <c r="C27" s="6" t="s">
        <v>12</v>
      </c>
      <c r="D27" s="5">
        <v>2</v>
      </c>
      <c r="E27" s="8">
        <v>26</v>
      </c>
      <c r="F27" s="8">
        <v>0</v>
      </c>
      <c r="G27" s="8"/>
      <c r="H27" s="8"/>
      <c r="I27" s="8"/>
    </row>
    <row r="28" spans="1:9" ht="18.75" thickBot="1" x14ac:dyDescent="0.3">
      <c r="A28" s="7">
        <v>47811600</v>
      </c>
      <c r="B28" s="7" t="s">
        <v>37</v>
      </c>
      <c r="C28" s="9" t="s">
        <v>12</v>
      </c>
      <c r="D28" s="5">
        <v>1.5</v>
      </c>
      <c r="E28" s="20">
        <v>20</v>
      </c>
      <c r="F28" s="274"/>
      <c r="G28" s="280"/>
      <c r="H28" s="280"/>
      <c r="I28" s="275"/>
    </row>
    <row r="29" spans="1:9" ht="18.75" thickBot="1" x14ac:dyDescent="0.3">
      <c r="A29" s="7">
        <v>47812887</v>
      </c>
      <c r="B29" s="7" t="s">
        <v>38</v>
      </c>
      <c r="C29" s="9" t="s">
        <v>39</v>
      </c>
      <c r="D29" s="5">
        <v>3</v>
      </c>
      <c r="E29" s="10">
        <v>0</v>
      </c>
      <c r="F29" s="8"/>
      <c r="G29" s="8"/>
      <c r="H29" s="8">
        <v>192</v>
      </c>
      <c r="I29" s="8"/>
    </row>
    <row r="30" spans="1:9" ht="18.75" thickBot="1" x14ac:dyDescent="0.3">
      <c r="A30" s="12"/>
      <c r="B30" s="12" t="s">
        <v>25</v>
      </c>
      <c r="C30" s="14"/>
      <c r="D30" s="15">
        <f>SUM(D19:D29)</f>
        <v>26</v>
      </c>
      <c r="E30" s="15">
        <f>SUM(E19:E29)</f>
        <v>282</v>
      </c>
      <c r="F30" s="15"/>
      <c r="G30" s="15"/>
      <c r="H30" s="15"/>
      <c r="I30" s="15"/>
    </row>
    <row r="31" spans="1:9" x14ac:dyDescent="0.25">
      <c r="A31" s="21"/>
      <c r="B31" s="21" t="s">
        <v>40</v>
      </c>
      <c r="C31" s="22"/>
      <c r="D31" s="23">
        <f>D30+D15</f>
        <v>50.5</v>
      </c>
      <c r="E31" s="23"/>
      <c r="F31" s="23"/>
      <c r="G31" s="23"/>
      <c r="H31" s="23"/>
      <c r="I31" s="23"/>
    </row>
    <row r="32" spans="1:9" x14ac:dyDescent="0.25">
      <c r="A32" s="21"/>
      <c r="B32" s="21"/>
      <c r="C32" s="22"/>
      <c r="D32" s="23"/>
      <c r="E32" s="23"/>
      <c r="F32" s="23"/>
      <c r="G32" s="23"/>
      <c r="H32" s="23"/>
      <c r="I32" s="23"/>
    </row>
    <row r="33" spans="1:9" x14ac:dyDescent="0.25">
      <c r="A33" s="1"/>
      <c r="B33" s="1"/>
      <c r="C33" s="3"/>
      <c r="D33" s="4"/>
      <c r="E33" s="4"/>
      <c r="F33" s="4"/>
      <c r="G33" s="4"/>
      <c r="H33" s="4"/>
      <c r="I33" s="4"/>
    </row>
    <row r="34" spans="1:9" ht="18.75" thickBot="1" x14ac:dyDescent="0.3">
      <c r="A34" s="1"/>
      <c r="B34" s="2" t="s">
        <v>119</v>
      </c>
      <c r="C34" s="3"/>
      <c r="D34" s="4"/>
      <c r="E34" s="4"/>
      <c r="F34" s="4"/>
      <c r="G34" s="4"/>
      <c r="H34" s="4"/>
      <c r="I34" s="4"/>
    </row>
    <row r="35" spans="1:9" ht="32.25" thickBot="1" x14ac:dyDescent="0.3">
      <c r="A35" s="5" t="s">
        <v>0</v>
      </c>
      <c r="B35" s="5" t="s">
        <v>1</v>
      </c>
      <c r="C35" s="6" t="s">
        <v>2</v>
      </c>
      <c r="D35" s="5" t="s">
        <v>3</v>
      </c>
      <c r="E35" s="5" t="s">
        <v>4</v>
      </c>
      <c r="F35" s="5" t="s">
        <v>5</v>
      </c>
      <c r="G35" s="5" t="s">
        <v>6</v>
      </c>
      <c r="H35" s="5" t="s">
        <v>7</v>
      </c>
      <c r="I35" s="5" t="s">
        <v>8</v>
      </c>
    </row>
    <row r="36" spans="1:9" s="18" customFormat="1" ht="16.5" thickBot="1" x14ac:dyDescent="0.25">
      <c r="A36" s="7">
        <v>47812151</v>
      </c>
      <c r="B36" s="7" t="s">
        <v>41</v>
      </c>
      <c r="C36" s="9" t="s">
        <v>42</v>
      </c>
      <c r="D36" s="5">
        <v>2</v>
      </c>
      <c r="E36" s="8">
        <v>28</v>
      </c>
      <c r="F36" s="8">
        <v>0</v>
      </c>
      <c r="G36" s="8"/>
      <c r="H36" s="8"/>
      <c r="I36" s="8"/>
    </row>
    <row r="37" spans="1:9" ht="18.75" thickBot="1" x14ac:dyDescent="0.3">
      <c r="A37" s="7">
        <v>47812831</v>
      </c>
      <c r="B37" s="7" t="s">
        <v>43</v>
      </c>
      <c r="C37" s="6" t="s">
        <v>10</v>
      </c>
      <c r="D37" s="5">
        <v>4</v>
      </c>
      <c r="E37" s="8">
        <v>32</v>
      </c>
      <c r="F37" s="8">
        <v>39</v>
      </c>
      <c r="G37" s="8"/>
      <c r="H37" s="8"/>
      <c r="I37" s="8"/>
    </row>
    <row r="38" spans="1:9" ht="18.75" thickBot="1" x14ac:dyDescent="0.3">
      <c r="A38" s="7">
        <v>47812841</v>
      </c>
      <c r="B38" s="7" t="s">
        <v>44</v>
      </c>
      <c r="C38" s="6" t="s">
        <v>12</v>
      </c>
      <c r="D38" s="5">
        <v>2</v>
      </c>
      <c r="E38" s="5">
        <v>26</v>
      </c>
      <c r="F38" s="8">
        <v>0</v>
      </c>
      <c r="G38" s="8"/>
      <c r="H38" s="8"/>
      <c r="I38" s="8"/>
    </row>
    <row r="39" spans="1:9" ht="18.75" thickBot="1" x14ac:dyDescent="0.3">
      <c r="A39" s="7">
        <v>47812400</v>
      </c>
      <c r="B39" s="7" t="s">
        <v>45</v>
      </c>
      <c r="C39" s="6" t="s">
        <v>46</v>
      </c>
      <c r="D39" s="5">
        <v>1</v>
      </c>
      <c r="E39" s="5"/>
      <c r="F39" s="8">
        <v>13</v>
      </c>
      <c r="G39" s="8"/>
      <c r="H39" s="8"/>
      <c r="I39" s="8"/>
    </row>
    <row r="40" spans="1:9" ht="17.25" customHeight="1" thickBot="1" x14ac:dyDescent="0.3">
      <c r="A40" s="7">
        <v>47812871</v>
      </c>
      <c r="B40" s="7" t="s">
        <v>47</v>
      </c>
      <c r="C40" s="6" t="s">
        <v>12</v>
      </c>
      <c r="D40" s="5">
        <v>4</v>
      </c>
      <c r="E40" s="5">
        <v>52</v>
      </c>
      <c r="F40" s="8">
        <v>0</v>
      </c>
      <c r="G40" s="8"/>
      <c r="H40" s="8"/>
      <c r="I40" s="8"/>
    </row>
    <row r="41" spans="1:9" ht="18.75" thickBot="1" x14ac:dyDescent="0.3">
      <c r="A41" s="7">
        <v>47812801</v>
      </c>
      <c r="B41" s="7" t="s">
        <v>48</v>
      </c>
      <c r="C41" s="6" t="s">
        <v>12</v>
      </c>
      <c r="D41" s="5">
        <v>2</v>
      </c>
      <c r="E41" s="5">
        <v>26</v>
      </c>
      <c r="F41" s="8"/>
      <c r="G41" s="8"/>
      <c r="H41" s="8"/>
      <c r="I41" s="8"/>
    </row>
    <row r="42" spans="1:9" ht="18.75" thickBot="1" x14ac:dyDescent="0.3">
      <c r="A42" s="7">
        <v>47812321</v>
      </c>
      <c r="B42" s="7" t="s">
        <v>49</v>
      </c>
      <c r="C42" s="6" t="s">
        <v>12</v>
      </c>
      <c r="D42" s="5">
        <v>2</v>
      </c>
      <c r="E42" s="8">
        <v>26</v>
      </c>
      <c r="F42" s="8"/>
      <c r="G42" s="8"/>
      <c r="H42" s="8"/>
      <c r="I42" s="8"/>
    </row>
    <row r="43" spans="1:9" ht="18.75" thickBot="1" x14ac:dyDescent="0.3">
      <c r="A43" s="7">
        <v>47812901</v>
      </c>
      <c r="B43" s="7" t="s">
        <v>50</v>
      </c>
      <c r="C43" s="6" t="s">
        <v>10</v>
      </c>
      <c r="D43" s="5">
        <v>3</v>
      </c>
      <c r="E43" s="8">
        <v>20</v>
      </c>
      <c r="F43" s="8">
        <v>36</v>
      </c>
      <c r="G43" s="8"/>
      <c r="H43" s="8"/>
      <c r="I43" s="8"/>
    </row>
    <row r="44" spans="1:9" s="18" customFormat="1" ht="16.5" thickBot="1" x14ac:dyDescent="0.25">
      <c r="A44" s="7">
        <v>47812862</v>
      </c>
      <c r="B44" s="7" t="s">
        <v>51</v>
      </c>
      <c r="C44" s="6" t="s">
        <v>12</v>
      </c>
      <c r="D44" s="5">
        <v>3</v>
      </c>
      <c r="E44" s="8">
        <v>36</v>
      </c>
      <c r="F44" s="8"/>
      <c r="G44" s="8"/>
      <c r="H44" s="8"/>
      <c r="I44" s="8"/>
    </row>
    <row r="45" spans="1:9" s="18" customFormat="1" ht="16.5" thickBot="1" x14ac:dyDescent="0.25">
      <c r="A45" s="7">
        <v>47812863</v>
      </c>
      <c r="B45" s="7" t="s">
        <v>52</v>
      </c>
      <c r="C45" s="6" t="s">
        <v>53</v>
      </c>
      <c r="D45" s="5">
        <v>2</v>
      </c>
      <c r="E45" s="5">
        <v>52</v>
      </c>
      <c r="F45" s="8"/>
      <c r="G45" s="8"/>
      <c r="H45" s="8"/>
      <c r="I45" s="8"/>
    </row>
    <row r="46" spans="1:9" s="18" customFormat="1" ht="16.5" thickBot="1" x14ac:dyDescent="0.25">
      <c r="A46" s="7">
        <v>47812001</v>
      </c>
      <c r="B46" s="7" t="s">
        <v>54</v>
      </c>
      <c r="C46" s="6" t="s">
        <v>12</v>
      </c>
      <c r="D46" s="5">
        <v>2</v>
      </c>
      <c r="E46" s="5">
        <v>26</v>
      </c>
      <c r="F46" s="8"/>
      <c r="G46" s="8"/>
      <c r="H46" s="8"/>
      <c r="I46" s="8"/>
    </row>
    <row r="47" spans="1:9" ht="18.75" thickBot="1" x14ac:dyDescent="0.3">
      <c r="A47" s="7">
        <v>47812888</v>
      </c>
      <c r="B47" s="7" t="s">
        <v>55</v>
      </c>
      <c r="C47" s="6" t="s">
        <v>39</v>
      </c>
      <c r="D47" s="5">
        <v>2</v>
      </c>
      <c r="E47" s="8">
        <v>0</v>
      </c>
      <c r="F47" s="8">
        <v>0</v>
      </c>
      <c r="G47" s="8"/>
      <c r="H47" s="8">
        <v>128</v>
      </c>
      <c r="I47" s="8"/>
    </row>
    <row r="48" spans="1:9" ht="18.75" thickBot="1" x14ac:dyDescent="0.3">
      <c r="A48" s="7">
        <v>47812751</v>
      </c>
      <c r="B48" s="7" t="s">
        <v>56</v>
      </c>
      <c r="C48" s="6" t="s">
        <v>10</v>
      </c>
      <c r="D48" s="5">
        <v>3.5</v>
      </c>
      <c r="E48" s="8">
        <v>78</v>
      </c>
      <c r="F48" s="8"/>
      <c r="G48" s="8"/>
      <c r="H48" s="8"/>
      <c r="I48" s="8"/>
    </row>
    <row r="49" spans="1:9" ht="18.75" thickBot="1" x14ac:dyDescent="0.3">
      <c r="A49" s="12"/>
      <c r="B49" s="13" t="s">
        <v>25</v>
      </c>
      <c r="C49" s="14"/>
      <c r="D49" s="15">
        <f>SUM(D36:D48)</f>
        <v>32.5</v>
      </c>
      <c r="E49" s="15">
        <f>SUM(E36:E48)</f>
        <v>402</v>
      </c>
      <c r="F49" s="15">
        <v>190</v>
      </c>
      <c r="G49" s="15"/>
      <c r="H49" s="15">
        <f>SUM(H36:H48)</f>
        <v>128</v>
      </c>
      <c r="I49" s="15"/>
    </row>
    <row r="51" spans="1:9" ht="13.5" customHeight="1" x14ac:dyDescent="0.25">
      <c r="A51" s="1"/>
      <c r="C51" s="3"/>
      <c r="D51" s="4"/>
      <c r="E51" s="4"/>
      <c r="F51" s="4"/>
      <c r="G51" s="4"/>
      <c r="H51" s="4"/>
      <c r="I51" s="4"/>
    </row>
    <row r="52" spans="1:9" ht="18.75" thickBot="1" x14ac:dyDescent="0.3">
      <c r="A52" s="1"/>
      <c r="B52" s="16" t="s">
        <v>57</v>
      </c>
      <c r="C52" s="3"/>
      <c r="D52" s="4"/>
      <c r="E52" s="4"/>
      <c r="F52" s="4"/>
      <c r="G52" s="4"/>
      <c r="H52" s="4"/>
      <c r="I52" s="4"/>
    </row>
    <row r="53" spans="1:9" ht="32.25" thickBot="1" x14ac:dyDescent="0.3">
      <c r="A53" s="5" t="s">
        <v>0</v>
      </c>
      <c r="B53" s="5" t="s">
        <v>1</v>
      </c>
      <c r="C53" s="6" t="s">
        <v>2</v>
      </c>
      <c r="D53" s="5" t="s">
        <v>3</v>
      </c>
      <c r="E53" s="5" t="s">
        <v>4</v>
      </c>
      <c r="F53" s="5" t="s">
        <v>5</v>
      </c>
      <c r="G53" s="5" t="s">
        <v>6</v>
      </c>
      <c r="H53" s="5" t="s">
        <v>7</v>
      </c>
      <c r="I53" s="5" t="s">
        <v>8</v>
      </c>
    </row>
    <row r="54" spans="1:9" ht="18.75" thickBot="1" x14ac:dyDescent="0.3">
      <c r="A54" s="7">
        <v>47810008</v>
      </c>
      <c r="B54" s="7" t="s">
        <v>58</v>
      </c>
      <c r="C54" s="6" t="s">
        <v>12</v>
      </c>
      <c r="D54" s="5">
        <v>3</v>
      </c>
      <c r="E54" s="8">
        <v>39</v>
      </c>
      <c r="F54" s="8"/>
      <c r="G54" s="8"/>
      <c r="H54" s="8"/>
      <c r="I54" s="8"/>
    </row>
    <row r="55" spans="1:9" ht="18.75" thickBot="1" x14ac:dyDescent="0.3">
      <c r="A55" s="7">
        <v>47810009</v>
      </c>
      <c r="B55" s="7" t="s">
        <v>59</v>
      </c>
      <c r="C55" s="6" t="s">
        <v>10</v>
      </c>
      <c r="D55" s="5">
        <v>3</v>
      </c>
      <c r="E55" s="8">
        <v>13</v>
      </c>
      <c r="F55" s="8">
        <v>52</v>
      </c>
      <c r="G55" s="8"/>
      <c r="H55" s="8"/>
      <c r="I55" s="8"/>
    </row>
    <row r="56" spans="1:9" ht="18.75" thickBot="1" x14ac:dyDescent="0.3">
      <c r="A56" s="7">
        <v>47812951</v>
      </c>
      <c r="B56" s="7" t="s">
        <v>60</v>
      </c>
      <c r="C56" s="6" t="s">
        <v>12</v>
      </c>
      <c r="D56" s="5">
        <v>1.5</v>
      </c>
      <c r="E56" s="8">
        <v>20</v>
      </c>
      <c r="F56" s="8"/>
      <c r="G56" s="8"/>
      <c r="H56" s="8"/>
      <c r="I56" s="8"/>
    </row>
    <row r="57" spans="1:9" ht="18.75" thickBot="1" x14ac:dyDescent="0.3">
      <c r="A57" s="7">
        <v>47812881</v>
      </c>
      <c r="B57" s="7" t="s">
        <v>61</v>
      </c>
      <c r="C57" s="6" t="s">
        <v>12</v>
      </c>
      <c r="D57" s="5">
        <v>4</v>
      </c>
      <c r="E57" s="5">
        <v>52</v>
      </c>
      <c r="F57" s="8"/>
      <c r="G57" s="8"/>
      <c r="H57" s="8"/>
      <c r="I57" s="8"/>
    </row>
    <row r="58" spans="1:9" ht="18.75" thickBot="1" x14ac:dyDescent="0.3">
      <c r="A58" s="7">
        <v>47812921</v>
      </c>
      <c r="B58" s="7" t="s">
        <v>62</v>
      </c>
      <c r="C58" s="6" t="s">
        <v>12</v>
      </c>
      <c r="D58" s="5">
        <v>2</v>
      </c>
      <c r="E58" s="5">
        <v>26</v>
      </c>
      <c r="F58" s="8">
        <v>0</v>
      </c>
      <c r="G58" s="8"/>
      <c r="H58" s="8"/>
      <c r="I58" s="8"/>
    </row>
    <row r="59" spans="1:9" ht="18.75" thickBot="1" x14ac:dyDescent="0.3">
      <c r="A59" s="7">
        <v>47813211</v>
      </c>
      <c r="B59" s="7" t="s">
        <v>63</v>
      </c>
      <c r="C59" s="6" t="s">
        <v>12</v>
      </c>
      <c r="D59" s="5">
        <v>2</v>
      </c>
      <c r="E59" s="5">
        <v>26</v>
      </c>
      <c r="F59" s="8"/>
      <c r="G59" s="8"/>
      <c r="H59" s="8"/>
      <c r="I59" s="8"/>
    </row>
    <row r="60" spans="1:9" s="18" customFormat="1" ht="32.25" thickBot="1" x14ac:dyDescent="0.25">
      <c r="A60" s="7">
        <v>47810007</v>
      </c>
      <c r="B60" s="7" t="s">
        <v>64</v>
      </c>
      <c r="C60" s="6" t="s">
        <v>10</v>
      </c>
      <c r="D60" s="5">
        <v>4</v>
      </c>
      <c r="E60" s="5">
        <v>48</v>
      </c>
      <c r="F60" s="8">
        <v>4</v>
      </c>
      <c r="G60" s="8"/>
      <c r="H60" s="8"/>
      <c r="I60" s="8"/>
    </row>
    <row r="61" spans="1:9" ht="18.75" thickBot="1" x14ac:dyDescent="0.3">
      <c r="A61" s="7">
        <v>47813932</v>
      </c>
      <c r="B61" s="7" t="s">
        <v>65</v>
      </c>
      <c r="C61" s="6" t="s">
        <v>10</v>
      </c>
      <c r="D61" s="5">
        <v>3.5</v>
      </c>
      <c r="E61" s="5">
        <v>16</v>
      </c>
      <c r="F61" s="8">
        <v>55</v>
      </c>
      <c r="G61" s="274"/>
      <c r="H61" s="280"/>
      <c r="I61" s="275"/>
    </row>
    <row r="62" spans="1:9" ht="18.75" thickBot="1" x14ac:dyDescent="0.3">
      <c r="A62" s="7">
        <v>47810010</v>
      </c>
      <c r="B62" s="7" t="s">
        <v>66</v>
      </c>
      <c r="C62" s="6" t="s">
        <v>53</v>
      </c>
      <c r="D62" s="5">
        <v>1</v>
      </c>
      <c r="E62" s="5"/>
      <c r="F62" s="8">
        <v>26</v>
      </c>
      <c r="G62" s="20"/>
      <c r="H62" s="25"/>
      <c r="I62" s="26"/>
    </row>
    <row r="63" spans="1:9" ht="18.75" thickBot="1" x14ac:dyDescent="0.3">
      <c r="A63" s="7">
        <v>47812811</v>
      </c>
      <c r="B63" s="7" t="s">
        <v>67</v>
      </c>
      <c r="C63" s="6" t="s">
        <v>12</v>
      </c>
      <c r="D63" s="5">
        <v>2</v>
      </c>
      <c r="E63" s="8">
        <v>26</v>
      </c>
      <c r="F63" s="8"/>
      <c r="G63" s="8"/>
      <c r="H63" s="8"/>
      <c r="I63" s="8"/>
    </row>
    <row r="64" spans="1:9" ht="18.75" thickBot="1" x14ac:dyDescent="0.3">
      <c r="A64" s="12"/>
      <c r="B64" s="13" t="s">
        <v>25</v>
      </c>
      <c r="C64" s="14"/>
      <c r="D64" s="15">
        <f>SUM(D54:D63)</f>
        <v>26</v>
      </c>
      <c r="E64" s="15">
        <f>SUM(E54:E63)</f>
        <v>266</v>
      </c>
      <c r="F64" s="15">
        <f>SUM(F54:F63)</f>
        <v>137</v>
      </c>
      <c r="G64" s="15"/>
      <c r="H64" s="15"/>
      <c r="I64" s="15"/>
    </row>
    <row r="65" spans="1:10" x14ac:dyDescent="0.25">
      <c r="A65" s="27"/>
      <c r="B65" s="28" t="s">
        <v>68</v>
      </c>
      <c r="C65" s="29"/>
      <c r="D65" s="30">
        <f>D64+D49</f>
        <v>58.5</v>
      </c>
      <c r="E65" s="30"/>
      <c r="F65" s="30"/>
      <c r="G65" s="30"/>
      <c r="H65" s="30"/>
      <c r="I65" s="30"/>
      <c r="J65" s="31" t="s">
        <v>69</v>
      </c>
    </row>
    <row r="66" spans="1:10" ht="13.5" customHeight="1" x14ac:dyDescent="0.25">
      <c r="A66" s="1"/>
      <c r="B66" s="16" t="s">
        <v>120</v>
      </c>
      <c r="C66" s="3"/>
      <c r="D66" s="4"/>
      <c r="E66" s="4"/>
      <c r="F66" s="4"/>
      <c r="G66" s="4"/>
      <c r="H66" s="4"/>
      <c r="I66" s="4"/>
    </row>
    <row r="67" spans="1:10" ht="18.75" thickBot="1" x14ac:dyDescent="0.3">
      <c r="A67" s="1"/>
      <c r="B67" s="1"/>
      <c r="C67" s="3"/>
      <c r="D67" s="4"/>
      <c r="E67" s="4"/>
      <c r="F67" s="4"/>
      <c r="G67" s="4"/>
      <c r="H67" s="4"/>
      <c r="I67" s="4"/>
    </row>
    <row r="68" spans="1:10" ht="32.25" thickBot="1" x14ac:dyDescent="0.3">
      <c r="A68" s="5" t="s">
        <v>0</v>
      </c>
      <c r="B68" s="5" t="s">
        <v>1</v>
      </c>
      <c r="C68" s="6" t="s">
        <v>2</v>
      </c>
      <c r="D68" s="5" t="s">
        <v>3</v>
      </c>
      <c r="E68" s="5" t="s">
        <v>4</v>
      </c>
      <c r="F68" s="5" t="s">
        <v>5</v>
      </c>
      <c r="G68" s="5" t="s">
        <v>6</v>
      </c>
      <c r="H68" s="5" t="s">
        <v>7</v>
      </c>
      <c r="I68" s="5" t="s">
        <v>8</v>
      </c>
    </row>
    <row r="69" spans="1:10" ht="18.75" thickBot="1" x14ac:dyDescent="0.3">
      <c r="A69" s="5">
        <v>47813021</v>
      </c>
      <c r="B69" s="7" t="s">
        <v>71</v>
      </c>
      <c r="C69" s="6" t="s">
        <v>12</v>
      </c>
      <c r="D69" s="5">
        <v>2</v>
      </c>
      <c r="E69" s="5">
        <v>26</v>
      </c>
      <c r="F69" s="8"/>
      <c r="G69" s="8"/>
      <c r="H69" s="8"/>
      <c r="I69" s="8"/>
    </row>
    <row r="70" spans="1:10" ht="18.75" thickBot="1" x14ac:dyDescent="0.3">
      <c r="A70" s="5">
        <v>47813050</v>
      </c>
      <c r="B70" s="7" t="s">
        <v>180</v>
      </c>
      <c r="C70" s="6" t="s">
        <v>73</v>
      </c>
      <c r="D70" s="5">
        <v>1.75</v>
      </c>
      <c r="E70" s="5">
        <v>9</v>
      </c>
      <c r="F70" s="8">
        <v>26</v>
      </c>
      <c r="G70" s="284" t="s">
        <v>178</v>
      </c>
      <c r="H70" s="285"/>
      <c r="I70" s="286"/>
    </row>
    <row r="71" spans="1:10" ht="18.75" thickBot="1" x14ac:dyDescent="0.3">
      <c r="A71" s="5">
        <v>47813045</v>
      </c>
      <c r="B71" s="7" t="s">
        <v>74</v>
      </c>
      <c r="C71" s="6" t="s">
        <v>12</v>
      </c>
      <c r="D71" s="5">
        <v>2</v>
      </c>
      <c r="E71" s="5">
        <v>26</v>
      </c>
      <c r="F71" s="8"/>
      <c r="G71" s="8"/>
      <c r="H71" s="8"/>
      <c r="I71" s="8"/>
    </row>
    <row r="72" spans="1:10" ht="18.75" thickBot="1" x14ac:dyDescent="0.3">
      <c r="A72" s="5">
        <v>47813051</v>
      </c>
      <c r="B72" s="7" t="s">
        <v>76</v>
      </c>
      <c r="C72" s="6" t="s">
        <v>10</v>
      </c>
      <c r="D72" s="5">
        <v>1.25</v>
      </c>
      <c r="E72" s="8">
        <v>0</v>
      </c>
      <c r="F72" s="8">
        <v>32.5</v>
      </c>
      <c r="G72" s="8"/>
      <c r="H72" s="32"/>
      <c r="I72" s="33"/>
    </row>
    <row r="73" spans="1:10" ht="18.75" thickBot="1" x14ac:dyDescent="0.3">
      <c r="A73" s="5">
        <v>47813931</v>
      </c>
      <c r="B73" s="7" t="s">
        <v>77</v>
      </c>
      <c r="C73" s="6" t="s">
        <v>39</v>
      </c>
      <c r="D73" s="5">
        <v>3</v>
      </c>
      <c r="E73" s="8"/>
      <c r="F73" s="8"/>
      <c r="G73" s="8"/>
      <c r="H73" s="5">
        <v>64</v>
      </c>
      <c r="I73" s="8"/>
    </row>
    <row r="74" spans="1:10" ht="18.75" thickBot="1" x14ac:dyDescent="0.3">
      <c r="A74" s="5">
        <v>47813911</v>
      </c>
      <c r="B74" s="7" t="s">
        <v>78</v>
      </c>
      <c r="C74" s="6" t="s">
        <v>39</v>
      </c>
      <c r="D74" s="5">
        <v>4</v>
      </c>
      <c r="E74" s="8"/>
      <c r="F74" s="8"/>
      <c r="G74" s="8"/>
      <c r="H74" s="5">
        <v>160</v>
      </c>
      <c r="I74" s="8"/>
    </row>
    <row r="75" spans="1:10" ht="18.75" thickBot="1" x14ac:dyDescent="0.3">
      <c r="A75" s="5">
        <v>47213035</v>
      </c>
      <c r="B75" s="7" t="s">
        <v>181</v>
      </c>
      <c r="C75" s="6" t="s">
        <v>12</v>
      </c>
      <c r="D75" s="5">
        <v>0.5</v>
      </c>
      <c r="E75" s="5">
        <v>6</v>
      </c>
      <c r="F75" s="8"/>
      <c r="G75" s="8"/>
      <c r="H75" s="274"/>
      <c r="I75" s="275"/>
    </row>
    <row r="76" spans="1:10" ht="18.75" thickBot="1" x14ac:dyDescent="0.3">
      <c r="A76" s="5">
        <v>47813921</v>
      </c>
      <c r="B76" s="7" t="s">
        <v>79</v>
      </c>
      <c r="C76" s="6" t="s">
        <v>39</v>
      </c>
      <c r="D76" s="5">
        <v>2</v>
      </c>
      <c r="E76" s="8"/>
      <c r="F76" s="8"/>
      <c r="G76" s="8"/>
      <c r="H76" s="5">
        <v>64</v>
      </c>
      <c r="I76" s="8"/>
    </row>
    <row r="77" spans="1:10" ht="18.75" thickBot="1" x14ac:dyDescent="0.3">
      <c r="A77" s="5">
        <v>47813941</v>
      </c>
      <c r="B77" s="7" t="s">
        <v>80</v>
      </c>
      <c r="C77" s="6" t="s">
        <v>39</v>
      </c>
      <c r="D77" s="5">
        <v>1</v>
      </c>
      <c r="E77" s="8"/>
      <c r="F77" s="8"/>
      <c r="G77" s="8"/>
      <c r="H77" s="5">
        <v>32</v>
      </c>
      <c r="I77" s="8"/>
    </row>
    <row r="78" spans="1:10" ht="18.75" thickBot="1" x14ac:dyDescent="0.3">
      <c r="A78" s="5">
        <v>47813861</v>
      </c>
      <c r="B78" s="7" t="s">
        <v>81</v>
      </c>
      <c r="C78" s="6" t="s">
        <v>73</v>
      </c>
      <c r="D78" s="5">
        <v>0.5</v>
      </c>
      <c r="E78" s="5">
        <v>16</v>
      </c>
      <c r="F78" s="8"/>
      <c r="G78" s="8"/>
      <c r="H78" s="8"/>
      <c r="I78" s="8"/>
    </row>
    <row r="79" spans="1:10" ht="18.75" thickBot="1" x14ac:dyDescent="0.3">
      <c r="A79" s="5">
        <v>47813043</v>
      </c>
      <c r="B79" s="6" t="s">
        <v>103</v>
      </c>
      <c r="C79" s="6" t="s">
        <v>12</v>
      </c>
      <c r="D79" s="5">
        <v>2</v>
      </c>
      <c r="E79" s="5">
        <v>26</v>
      </c>
      <c r="F79" s="5"/>
      <c r="G79" s="284" t="s">
        <v>178</v>
      </c>
      <c r="H79" s="285"/>
      <c r="I79" s="286"/>
    </row>
    <row r="80" spans="1:10" ht="18.75" thickBot="1" x14ac:dyDescent="0.3">
      <c r="A80" s="5">
        <v>47813951</v>
      </c>
      <c r="B80" s="7" t="s">
        <v>82</v>
      </c>
      <c r="C80" s="6" t="s">
        <v>39</v>
      </c>
      <c r="D80" s="5">
        <v>2</v>
      </c>
      <c r="E80" s="8"/>
      <c r="F80" s="8"/>
      <c r="G80" s="8"/>
      <c r="H80" s="5">
        <v>64</v>
      </c>
      <c r="I80" s="8"/>
    </row>
    <row r="81" spans="1:9" s="40" customFormat="1" ht="16.5" thickBot="1" x14ac:dyDescent="0.25">
      <c r="A81" s="34"/>
      <c r="B81" s="36" t="s">
        <v>83</v>
      </c>
      <c r="C81" s="37"/>
      <c r="D81" s="38">
        <f>SUM(D69:D80)</f>
        <v>22</v>
      </c>
      <c r="E81" s="39">
        <f>SUM(E69:E80)</f>
        <v>109</v>
      </c>
      <c r="F81" s="39"/>
      <c r="G81" s="39"/>
      <c r="H81" s="38">
        <f>SUM(H69:H80)</f>
        <v>384</v>
      </c>
      <c r="I81" s="39"/>
    </row>
    <row r="82" spans="1:9" ht="18.75" thickBot="1" x14ac:dyDescent="0.3">
      <c r="A82" s="5"/>
      <c r="B82" s="5" t="s">
        <v>84</v>
      </c>
      <c r="C82" s="6"/>
      <c r="D82" s="5">
        <v>2</v>
      </c>
      <c r="E82" s="8">
        <v>26</v>
      </c>
      <c r="F82" s="8"/>
      <c r="G82" s="8"/>
      <c r="H82" s="8"/>
      <c r="I82" s="8"/>
    </row>
    <row r="83" spans="1:9" ht="18.75" thickBot="1" x14ac:dyDescent="0.3">
      <c r="A83" s="5">
        <v>47219631</v>
      </c>
      <c r="B83" s="7" t="s">
        <v>85</v>
      </c>
      <c r="C83" s="6" t="s">
        <v>12</v>
      </c>
      <c r="D83" s="5"/>
      <c r="E83" s="5"/>
      <c r="F83" s="8"/>
      <c r="G83" s="8"/>
      <c r="H83" s="8"/>
      <c r="I83" s="8"/>
    </row>
    <row r="84" spans="1:9" ht="32.25" thickBot="1" x14ac:dyDescent="0.3">
      <c r="A84" s="5">
        <v>47214660</v>
      </c>
      <c r="B84" s="7" t="s">
        <v>86</v>
      </c>
      <c r="C84" s="6" t="s">
        <v>12</v>
      </c>
      <c r="D84" s="5">
        <v>2</v>
      </c>
      <c r="E84" s="5">
        <v>26</v>
      </c>
      <c r="F84" s="8"/>
      <c r="G84" s="8"/>
      <c r="H84" s="8"/>
      <c r="I84" s="8"/>
    </row>
    <row r="85" spans="1:9" ht="18.75" thickBot="1" x14ac:dyDescent="0.3">
      <c r="A85" s="5">
        <v>47214650</v>
      </c>
      <c r="B85" s="7" t="s">
        <v>87</v>
      </c>
      <c r="C85" s="6" t="s">
        <v>12</v>
      </c>
      <c r="D85" s="5">
        <v>2</v>
      </c>
      <c r="E85" s="5">
        <v>26</v>
      </c>
      <c r="F85" s="8"/>
      <c r="G85" s="8"/>
      <c r="H85" s="8"/>
      <c r="I85" s="8"/>
    </row>
    <row r="86" spans="1:9" ht="18.75" thickBot="1" x14ac:dyDescent="0.3">
      <c r="A86" s="5">
        <v>47215455</v>
      </c>
      <c r="B86" s="7" t="s">
        <v>88</v>
      </c>
      <c r="C86" s="6" t="s">
        <v>12</v>
      </c>
      <c r="D86" s="5">
        <v>2</v>
      </c>
      <c r="E86" s="5">
        <v>26</v>
      </c>
      <c r="F86" s="8"/>
      <c r="G86" s="8"/>
      <c r="H86" s="8"/>
      <c r="I86" s="8"/>
    </row>
    <row r="87" spans="1:9" ht="18.75" thickBot="1" x14ac:dyDescent="0.3">
      <c r="A87" s="5">
        <v>47216020</v>
      </c>
      <c r="B87" s="7" t="s">
        <v>89</v>
      </c>
      <c r="C87" s="6" t="s">
        <v>12</v>
      </c>
      <c r="D87" s="5">
        <v>2</v>
      </c>
      <c r="E87" s="5">
        <v>26</v>
      </c>
      <c r="F87" s="8"/>
      <c r="G87" s="8"/>
      <c r="H87" s="8"/>
      <c r="I87" s="8"/>
    </row>
    <row r="88" spans="1:9" ht="18.75" thickBot="1" x14ac:dyDescent="0.3">
      <c r="A88" s="5">
        <v>47217750</v>
      </c>
      <c r="B88" s="7" t="s">
        <v>183</v>
      </c>
      <c r="C88" s="6" t="s">
        <v>12</v>
      </c>
      <c r="D88" s="5">
        <v>2</v>
      </c>
      <c r="E88" s="5">
        <v>26</v>
      </c>
      <c r="F88" s="8"/>
      <c r="G88" s="8"/>
      <c r="H88" s="8"/>
      <c r="I88" s="8"/>
    </row>
    <row r="89" spans="1:9" ht="18.75" thickBot="1" x14ac:dyDescent="0.3">
      <c r="A89" s="276"/>
      <c r="B89" s="41" t="s">
        <v>92</v>
      </c>
      <c r="C89" s="277"/>
      <c r="D89" s="278">
        <f>D81+D82</f>
        <v>24</v>
      </c>
      <c r="E89" s="276"/>
      <c r="F89" s="25"/>
      <c r="G89" s="25"/>
      <c r="H89" s="25"/>
      <c r="I89" s="26"/>
    </row>
    <row r="90" spans="1:9" ht="18.75" thickBot="1" x14ac:dyDescent="0.3">
      <c r="A90" s="276"/>
      <c r="B90" s="42" t="s">
        <v>93</v>
      </c>
      <c r="C90" s="277"/>
      <c r="D90" s="278"/>
      <c r="E90" s="276"/>
      <c r="F90" s="25"/>
      <c r="G90" s="25"/>
      <c r="H90" s="25"/>
      <c r="I90" s="26"/>
    </row>
    <row r="91" spans="1:9" ht="18.75" thickBot="1" x14ac:dyDescent="0.3">
      <c r="A91" s="5">
        <v>47313020</v>
      </c>
      <c r="B91" s="7" t="s">
        <v>94</v>
      </c>
      <c r="C91" s="6" t="s">
        <v>95</v>
      </c>
      <c r="D91" s="5">
        <v>2</v>
      </c>
      <c r="E91" s="5">
        <v>26</v>
      </c>
      <c r="F91" s="8"/>
      <c r="G91" s="8"/>
      <c r="H91" s="8"/>
      <c r="I91" s="8"/>
    </row>
    <row r="92" spans="1:9" ht="18.75" thickBot="1" x14ac:dyDescent="0.3">
      <c r="A92" s="44">
        <v>47813065</v>
      </c>
      <c r="B92" s="45" t="s">
        <v>169</v>
      </c>
      <c r="C92" s="6" t="s">
        <v>95</v>
      </c>
      <c r="D92" s="5"/>
      <c r="E92" s="5"/>
      <c r="F92" s="8"/>
      <c r="G92" s="8"/>
      <c r="H92" s="8"/>
      <c r="I92" s="8"/>
    </row>
    <row r="93" spans="1:9" ht="18.75" thickBot="1" x14ac:dyDescent="0.3">
      <c r="A93" s="5">
        <v>47813060</v>
      </c>
      <c r="B93" s="7" t="s">
        <v>170</v>
      </c>
      <c r="C93" s="6" t="s">
        <v>95</v>
      </c>
      <c r="D93" s="5">
        <v>2</v>
      </c>
      <c r="E93" s="5">
        <v>26</v>
      </c>
      <c r="F93" s="8"/>
      <c r="G93" s="8"/>
      <c r="H93" s="8"/>
      <c r="I93" s="8"/>
    </row>
    <row r="94" spans="1:9" ht="18.75" thickBot="1" x14ac:dyDescent="0.3">
      <c r="A94" s="12"/>
      <c r="B94" s="13" t="s">
        <v>98</v>
      </c>
      <c r="C94" s="14"/>
      <c r="D94" s="15">
        <f>D81+D82+D91</f>
        <v>26</v>
      </c>
      <c r="E94" s="15">
        <v>141</v>
      </c>
      <c r="F94" s="15"/>
      <c r="G94" s="15"/>
      <c r="H94" s="15"/>
      <c r="I94" s="15"/>
    </row>
    <row r="95" spans="1:9" ht="13.5" customHeight="1" thickBot="1" x14ac:dyDescent="0.3">
      <c r="A95" s="1"/>
      <c r="B95" s="16" t="s">
        <v>99</v>
      </c>
      <c r="C95" s="3"/>
      <c r="D95" s="4"/>
      <c r="E95" s="4"/>
      <c r="F95" s="4"/>
      <c r="G95" s="4"/>
      <c r="H95" s="4"/>
      <c r="I95" s="4"/>
    </row>
    <row r="96" spans="1:9" ht="32.25" thickBot="1" x14ac:dyDescent="0.3">
      <c r="A96" s="5" t="s">
        <v>0</v>
      </c>
      <c r="B96" s="5" t="s">
        <v>1</v>
      </c>
      <c r="C96" s="6" t="s">
        <v>2</v>
      </c>
      <c r="D96" s="5" t="s">
        <v>3</v>
      </c>
      <c r="E96" s="5" t="s">
        <v>4</v>
      </c>
      <c r="F96" s="5" t="s">
        <v>5</v>
      </c>
      <c r="G96" s="5" t="s">
        <v>6</v>
      </c>
      <c r="H96" s="5" t="s">
        <v>7</v>
      </c>
      <c r="I96" s="5" t="s">
        <v>8</v>
      </c>
    </row>
    <row r="97" spans="1:9" ht="18.75" thickBot="1" x14ac:dyDescent="0.3">
      <c r="A97" s="5">
        <v>47813041</v>
      </c>
      <c r="B97" s="6" t="s">
        <v>100</v>
      </c>
      <c r="C97" s="6" t="s">
        <v>12</v>
      </c>
      <c r="D97" s="5">
        <v>3</v>
      </c>
      <c r="E97" s="5">
        <v>39</v>
      </c>
      <c r="F97" s="5"/>
      <c r="G97" s="5"/>
      <c r="H97" s="5"/>
      <c r="I97" s="5"/>
    </row>
    <row r="98" spans="1:9" ht="18.75" thickBot="1" x14ac:dyDescent="0.3">
      <c r="A98" s="5">
        <v>47813042</v>
      </c>
      <c r="B98" s="6" t="s">
        <v>101</v>
      </c>
      <c r="C98" s="6" t="s">
        <v>12</v>
      </c>
      <c r="D98" s="5">
        <v>0.5</v>
      </c>
      <c r="E98" s="5">
        <v>7</v>
      </c>
      <c r="F98" s="5"/>
      <c r="G98" s="5"/>
      <c r="H98" s="32"/>
      <c r="I98" s="33"/>
    </row>
    <row r="99" spans="1:9" ht="18.75" thickBot="1" x14ac:dyDescent="0.3">
      <c r="A99" s="5">
        <v>47813055</v>
      </c>
      <c r="B99" s="6" t="s">
        <v>102</v>
      </c>
      <c r="C99" s="6" t="s">
        <v>46</v>
      </c>
      <c r="D99" s="5">
        <v>3</v>
      </c>
      <c r="E99" s="5">
        <v>3</v>
      </c>
      <c r="F99" s="5">
        <v>36</v>
      </c>
      <c r="G99" s="5"/>
      <c r="H99" s="5"/>
      <c r="I99" s="5"/>
    </row>
    <row r="100" spans="1:9" ht="18.75" thickBot="1" x14ac:dyDescent="0.3">
      <c r="A100" s="5">
        <v>47810015</v>
      </c>
      <c r="B100" s="7" t="s">
        <v>104</v>
      </c>
      <c r="C100" s="6" t="s">
        <v>73</v>
      </c>
      <c r="D100" s="5">
        <v>1</v>
      </c>
      <c r="E100" s="8">
        <v>13</v>
      </c>
      <c r="F100" s="8"/>
      <c r="G100" s="8"/>
      <c r="H100" s="5"/>
      <c r="I100" s="8"/>
    </row>
    <row r="101" spans="1:9" ht="22.5" customHeight="1" thickBot="1" x14ac:dyDescent="0.3">
      <c r="A101" s="5">
        <v>47813851</v>
      </c>
      <c r="B101" s="7" t="s">
        <v>105</v>
      </c>
      <c r="C101" s="6" t="s">
        <v>39</v>
      </c>
      <c r="D101" s="5">
        <v>11.5</v>
      </c>
      <c r="E101" s="5"/>
      <c r="F101" s="8"/>
      <c r="G101" s="8"/>
      <c r="H101" s="8">
        <v>600</v>
      </c>
      <c r="I101" s="8"/>
    </row>
    <row r="102" spans="1:9" s="40" customFormat="1" ht="18.75" customHeight="1" thickBot="1" x14ac:dyDescent="0.25">
      <c r="A102" s="34"/>
      <c r="B102" s="36" t="s">
        <v>106</v>
      </c>
      <c r="C102" s="37"/>
      <c r="D102" s="38">
        <f>SUM(D97:D101)</f>
        <v>19</v>
      </c>
      <c r="E102" s="38">
        <f>SUM(E101:E101)</f>
        <v>0</v>
      </c>
      <c r="F102" s="39"/>
      <c r="G102" s="39"/>
      <c r="H102" s="39"/>
      <c r="I102" s="39"/>
    </row>
    <row r="103" spans="1:9" ht="18.75" thickBot="1" x14ac:dyDescent="0.3">
      <c r="A103" s="5"/>
      <c r="B103" s="5" t="s">
        <v>93</v>
      </c>
      <c r="C103" s="6"/>
      <c r="D103" s="5"/>
      <c r="E103" s="5"/>
      <c r="F103" s="8"/>
      <c r="G103" s="8"/>
      <c r="H103" s="8"/>
      <c r="I103" s="8"/>
    </row>
    <row r="104" spans="1:9" ht="18.75" thickBot="1" x14ac:dyDescent="0.3">
      <c r="A104" s="5">
        <v>47313021</v>
      </c>
      <c r="B104" s="7" t="s">
        <v>94</v>
      </c>
      <c r="C104" s="6" t="s">
        <v>95</v>
      </c>
      <c r="D104" s="5">
        <v>2</v>
      </c>
      <c r="E104" s="5">
        <v>26</v>
      </c>
      <c r="F104" s="8"/>
      <c r="G104" s="8"/>
      <c r="H104" s="8"/>
      <c r="I104" s="8"/>
    </row>
    <row r="105" spans="1:9" ht="18.75" thickBot="1" x14ac:dyDescent="0.3">
      <c r="A105" s="44">
        <v>47813070</v>
      </c>
      <c r="B105" s="45" t="s">
        <v>169</v>
      </c>
      <c r="C105" s="6" t="s">
        <v>95</v>
      </c>
      <c r="D105" s="5"/>
      <c r="E105" s="5"/>
      <c r="F105" s="8"/>
      <c r="G105" s="8"/>
      <c r="H105" s="8"/>
      <c r="I105" s="8"/>
    </row>
    <row r="106" spans="1:9" ht="18.75" thickBot="1" x14ac:dyDescent="0.3">
      <c r="A106" s="5">
        <v>478</v>
      </c>
      <c r="B106" s="7" t="s">
        <v>170</v>
      </c>
      <c r="C106" s="6" t="s">
        <v>95</v>
      </c>
      <c r="D106" s="5">
        <v>2</v>
      </c>
      <c r="E106" s="5">
        <v>26</v>
      </c>
      <c r="F106" s="8"/>
      <c r="G106" s="8"/>
      <c r="H106" s="8"/>
      <c r="I106" s="8"/>
    </row>
    <row r="107" spans="1:9" s="54" customFormat="1" ht="16.5" thickBot="1" x14ac:dyDescent="0.3">
      <c r="A107" s="51"/>
      <c r="B107" s="36" t="s">
        <v>108</v>
      </c>
      <c r="C107" s="52"/>
      <c r="D107" s="53">
        <f>D102+D104</f>
        <v>21</v>
      </c>
      <c r="E107" s="53">
        <v>42</v>
      </c>
      <c r="F107" s="53"/>
      <c r="G107" s="53"/>
      <c r="H107" s="53"/>
      <c r="I107" s="53"/>
    </row>
    <row r="108" spans="1:9" x14ac:dyDescent="0.25">
      <c r="A108" s="55"/>
      <c r="B108" s="56" t="s">
        <v>92</v>
      </c>
      <c r="C108" s="57"/>
      <c r="D108" s="58">
        <f>D89+D91+D107</f>
        <v>47</v>
      </c>
      <c r="E108" s="58"/>
      <c r="F108" s="58"/>
      <c r="G108" s="58"/>
      <c r="H108" s="58"/>
      <c r="I108" s="58"/>
    </row>
    <row r="109" spans="1:9" x14ac:dyDescent="0.25">
      <c r="A109" s="55"/>
      <c r="B109" s="55" t="s">
        <v>109</v>
      </c>
      <c r="C109" s="57"/>
      <c r="D109" s="58">
        <f>D15+D30+D49+D64+D94+D107</f>
        <v>156</v>
      </c>
      <c r="E109" s="58"/>
      <c r="F109" s="58"/>
      <c r="G109" s="58"/>
      <c r="H109" s="58"/>
      <c r="I109" s="58"/>
    </row>
    <row r="110" spans="1:9" x14ac:dyDescent="0.25">
      <c r="A110" s="55"/>
      <c r="B110" s="59" t="s">
        <v>110</v>
      </c>
      <c r="C110" s="57"/>
      <c r="D110" s="60">
        <v>2</v>
      </c>
      <c r="E110" s="58"/>
      <c r="F110" s="58"/>
      <c r="G110" s="58"/>
      <c r="H110" s="58"/>
      <c r="I110" s="58"/>
    </row>
    <row r="111" spans="1:9" x14ac:dyDescent="0.25">
      <c r="A111" s="55"/>
      <c r="B111" s="31"/>
      <c r="C111" s="57"/>
      <c r="D111" s="60">
        <f>D109+D110</f>
        <v>158</v>
      </c>
      <c r="E111" s="58"/>
      <c r="F111" s="58"/>
      <c r="G111" s="58"/>
      <c r="H111" s="58"/>
      <c r="I111" s="58"/>
    </row>
  </sheetData>
  <mergeCells count="14">
    <mergeCell ref="G61:I61"/>
    <mergeCell ref="G79:I79"/>
    <mergeCell ref="G70:I70"/>
    <mergeCell ref="F28:I28"/>
    <mergeCell ref="B1:C1"/>
    <mergeCell ref="G1:I1"/>
    <mergeCell ref="H6:I6"/>
    <mergeCell ref="H7:I7"/>
    <mergeCell ref="H8:I8"/>
    <mergeCell ref="A89:A90"/>
    <mergeCell ref="C89:C90"/>
    <mergeCell ref="D89:D90"/>
    <mergeCell ref="E89:E90"/>
    <mergeCell ref="H75:I75"/>
  </mergeCells>
  <pageMargins left="0.70866141732283472" right="0.70866141732283472" top="0.74803149606299213" bottom="0.74803149606299213" header="0.31496062992125984" footer="0.31496062992125984"/>
  <pageSetup paperSize="9" scale="72" orientation="portrait" r:id="rId1"/>
  <rowBreaks count="2" manualBreakCount="2">
    <brk id="31" max="16383" man="1"/>
    <brk id="6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B57C3-66A8-416C-A3BF-BEC173A5E5EE}">
  <dimension ref="A1:J111"/>
  <sheetViews>
    <sheetView rightToLeft="1" topLeftCell="A103" zoomScaleNormal="100" workbookViewId="0">
      <selection activeCell="D6" sqref="D6"/>
    </sheetView>
  </sheetViews>
  <sheetFormatPr defaultRowHeight="18" x14ac:dyDescent="0.25"/>
  <cols>
    <col min="1" max="1" width="8.08984375" style="18" bestFit="1" customWidth="1"/>
    <col min="2" max="2" width="23.08984375" bestFit="1" customWidth="1"/>
    <col min="3" max="3" width="7.453125" style="24" customWidth="1"/>
    <col min="4" max="4" width="5" style="17" customWidth="1"/>
    <col min="5" max="5" width="4.26953125" style="17" bestFit="1" customWidth="1"/>
    <col min="6" max="6" width="4.26953125" style="17" customWidth="1"/>
    <col min="7" max="7" width="4.36328125" style="17" bestFit="1" customWidth="1"/>
    <col min="8" max="8" width="5.81640625" style="17" customWidth="1"/>
    <col min="9" max="9" width="6.6328125" style="17" customWidth="1"/>
    <col min="257" max="257" width="8.08984375" bestFit="1" customWidth="1"/>
    <col min="258" max="258" width="23.08984375" bestFit="1" customWidth="1"/>
    <col min="259" max="259" width="7.453125" customWidth="1"/>
    <col min="260" max="260" width="5" customWidth="1"/>
    <col min="261" max="261" width="4.26953125" bestFit="1" customWidth="1"/>
    <col min="262" max="262" width="4.26953125" customWidth="1"/>
    <col min="263" max="263" width="4.36328125" bestFit="1" customWidth="1"/>
    <col min="264" max="264" width="5.81640625" customWidth="1"/>
    <col min="265" max="265" width="6.6328125" customWidth="1"/>
    <col min="513" max="513" width="8.08984375" bestFit="1" customWidth="1"/>
    <col min="514" max="514" width="23.08984375" bestFit="1" customWidth="1"/>
    <col min="515" max="515" width="7.453125" customWidth="1"/>
    <col min="516" max="516" width="5" customWidth="1"/>
    <col min="517" max="517" width="4.26953125" bestFit="1" customWidth="1"/>
    <col min="518" max="518" width="4.26953125" customWidth="1"/>
    <col min="519" max="519" width="4.36328125" bestFit="1" customWidth="1"/>
    <col min="520" max="520" width="5.81640625" customWidth="1"/>
    <col min="521" max="521" width="6.6328125" customWidth="1"/>
    <col min="769" max="769" width="8.08984375" bestFit="1" customWidth="1"/>
    <col min="770" max="770" width="23.08984375" bestFit="1" customWidth="1"/>
    <col min="771" max="771" width="7.453125" customWidth="1"/>
    <col min="772" max="772" width="5" customWidth="1"/>
    <col min="773" max="773" width="4.26953125" bestFit="1" customWidth="1"/>
    <col min="774" max="774" width="4.26953125" customWidth="1"/>
    <col min="775" max="775" width="4.36328125" bestFit="1" customWidth="1"/>
    <col min="776" max="776" width="5.81640625" customWidth="1"/>
    <col min="777" max="777" width="6.6328125" customWidth="1"/>
    <col min="1025" max="1025" width="8.08984375" bestFit="1" customWidth="1"/>
    <col min="1026" max="1026" width="23.08984375" bestFit="1" customWidth="1"/>
    <col min="1027" max="1027" width="7.453125" customWidth="1"/>
    <col min="1028" max="1028" width="5" customWidth="1"/>
    <col min="1029" max="1029" width="4.26953125" bestFit="1" customWidth="1"/>
    <col min="1030" max="1030" width="4.26953125" customWidth="1"/>
    <col min="1031" max="1031" width="4.36328125" bestFit="1" customWidth="1"/>
    <col min="1032" max="1032" width="5.81640625" customWidth="1"/>
    <col min="1033" max="1033" width="6.6328125" customWidth="1"/>
    <col min="1281" max="1281" width="8.08984375" bestFit="1" customWidth="1"/>
    <col min="1282" max="1282" width="23.08984375" bestFit="1" customWidth="1"/>
    <col min="1283" max="1283" width="7.453125" customWidth="1"/>
    <col min="1284" max="1284" width="5" customWidth="1"/>
    <col min="1285" max="1285" width="4.26953125" bestFit="1" customWidth="1"/>
    <col min="1286" max="1286" width="4.26953125" customWidth="1"/>
    <col min="1287" max="1287" width="4.36328125" bestFit="1" customWidth="1"/>
    <col min="1288" max="1288" width="5.81640625" customWidth="1"/>
    <col min="1289" max="1289" width="6.6328125" customWidth="1"/>
    <col min="1537" max="1537" width="8.08984375" bestFit="1" customWidth="1"/>
    <col min="1538" max="1538" width="23.08984375" bestFit="1" customWidth="1"/>
    <col min="1539" max="1539" width="7.453125" customWidth="1"/>
    <col min="1540" max="1540" width="5" customWidth="1"/>
    <col min="1541" max="1541" width="4.26953125" bestFit="1" customWidth="1"/>
    <col min="1542" max="1542" width="4.26953125" customWidth="1"/>
    <col min="1543" max="1543" width="4.36328125" bestFit="1" customWidth="1"/>
    <col min="1544" max="1544" width="5.81640625" customWidth="1"/>
    <col min="1545" max="1545" width="6.6328125" customWidth="1"/>
    <col min="1793" max="1793" width="8.08984375" bestFit="1" customWidth="1"/>
    <col min="1794" max="1794" width="23.08984375" bestFit="1" customWidth="1"/>
    <col min="1795" max="1795" width="7.453125" customWidth="1"/>
    <col min="1796" max="1796" width="5" customWidth="1"/>
    <col min="1797" max="1797" width="4.26953125" bestFit="1" customWidth="1"/>
    <col min="1798" max="1798" width="4.26953125" customWidth="1"/>
    <col min="1799" max="1799" width="4.36328125" bestFit="1" customWidth="1"/>
    <col min="1800" max="1800" width="5.81640625" customWidth="1"/>
    <col min="1801" max="1801" width="6.6328125" customWidth="1"/>
    <col min="2049" max="2049" width="8.08984375" bestFit="1" customWidth="1"/>
    <col min="2050" max="2050" width="23.08984375" bestFit="1" customWidth="1"/>
    <col min="2051" max="2051" width="7.453125" customWidth="1"/>
    <col min="2052" max="2052" width="5" customWidth="1"/>
    <col min="2053" max="2053" width="4.26953125" bestFit="1" customWidth="1"/>
    <col min="2054" max="2054" width="4.26953125" customWidth="1"/>
    <col min="2055" max="2055" width="4.36328125" bestFit="1" customWidth="1"/>
    <col min="2056" max="2056" width="5.81640625" customWidth="1"/>
    <col min="2057" max="2057" width="6.6328125" customWidth="1"/>
    <col min="2305" max="2305" width="8.08984375" bestFit="1" customWidth="1"/>
    <col min="2306" max="2306" width="23.08984375" bestFit="1" customWidth="1"/>
    <col min="2307" max="2307" width="7.453125" customWidth="1"/>
    <col min="2308" max="2308" width="5" customWidth="1"/>
    <col min="2309" max="2309" width="4.26953125" bestFit="1" customWidth="1"/>
    <col min="2310" max="2310" width="4.26953125" customWidth="1"/>
    <col min="2311" max="2311" width="4.36328125" bestFit="1" customWidth="1"/>
    <col min="2312" max="2312" width="5.81640625" customWidth="1"/>
    <col min="2313" max="2313" width="6.6328125" customWidth="1"/>
    <col min="2561" max="2561" width="8.08984375" bestFit="1" customWidth="1"/>
    <col min="2562" max="2562" width="23.08984375" bestFit="1" customWidth="1"/>
    <col min="2563" max="2563" width="7.453125" customWidth="1"/>
    <col min="2564" max="2564" width="5" customWidth="1"/>
    <col min="2565" max="2565" width="4.26953125" bestFit="1" customWidth="1"/>
    <col min="2566" max="2566" width="4.26953125" customWidth="1"/>
    <col min="2567" max="2567" width="4.36328125" bestFit="1" customWidth="1"/>
    <col min="2568" max="2568" width="5.81640625" customWidth="1"/>
    <col min="2569" max="2569" width="6.6328125" customWidth="1"/>
    <col min="2817" max="2817" width="8.08984375" bestFit="1" customWidth="1"/>
    <col min="2818" max="2818" width="23.08984375" bestFit="1" customWidth="1"/>
    <col min="2819" max="2819" width="7.453125" customWidth="1"/>
    <col min="2820" max="2820" width="5" customWidth="1"/>
    <col min="2821" max="2821" width="4.26953125" bestFit="1" customWidth="1"/>
    <col min="2822" max="2822" width="4.26953125" customWidth="1"/>
    <col min="2823" max="2823" width="4.36328125" bestFit="1" customWidth="1"/>
    <col min="2824" max="2824" width="5.81640625" customWidth="1"/>
    <col min="2825" max="2825" width="6.6328125" customWidth="1"/>
    <col min="3073" max="3073" width="8.08984375" bestFit="1" customWidth="1"/>
    <col min="3074" max="3074" width="23.08984375" bestFit="1" customWidth="1"/>
    <col min="3075" max="3075" width="7.453125" customWidth="1"/>
    <col min="3076" max="3076" width="5" customWidth="1"/>
    <col min="3077" max="3077" width="4.26953125" bestFit="1" customWidth="1"/>
    <col min="3078" max="3078" width="4.26953125" customWidth="1"/>
    <col min="3079" max="3079" width="4.36328125" bestFit="1" customWidth="1"/>
    <col min="3080" max="3080" width="5.81640625" customWidth="1"/>
    <col min="3081" max="3081" width="6.6328125" customWidth="1"/>
    <col min="3329" max="3329" width="8.08984375" bestFit="1" customWidth="1"/>
    <col min="3330" max="3330" width="23.08984375" bestFit="1" customWidth="1"/>
    <col min="3331" max="3331" width="7.453125" customWidth="1"/>
    <col min="3332" max="3332" width="5" customWidth="1"/>
    <col min="3333" max="3333" width="4.26953125" bestFit="1" customWidth="1"/>
    <col min="3334" max="3334" width="4.26953125" customWidth="1"/>
    <col min="3335" max="3335" width="4.36328125" bestFit="1" customWidth="1"/>
    <col min="3336" max="3336" width="5.81640625" customWidth="1"/>
    <col min="3337" max="3337" width="6.6328125" customWidth="1"/>
    <col min="3585" max="3585" width="8.08984375" bestFit="1" customWidth="1"/>
    <col min="3586" max="3586" width="23.08984375" bestFit="1" customWidth="1"/>
    <col min="3587" max="3587" width="7.453125" customWidth="1"/>
    <col min="3588" max="3588" width="5" customWidth="1"/>
    <col min="3589" max="3589" width="4.26953125" bestFit="1" customWidth="1"/>
    <col min="3590" max="3590" width="4.26953125" customWidth="1"/>
    <col min="3591" max="3591" width="4.36328125" bestFit="1" customWidth="1"/>
    <col min="3592" max="3592" width="5.81640625" customWidth="1"/>
    <col min="3593" max="3593" width="6.6328125" customWidth="1"/>
    <col min="3841" max="3841" width="8.08984375" bestFit="1" customWidth="1"/>
    <col min="3842" max="3842" width="23.08984375" bestFit="1" customWidth="1"/>
    <col min="3843" max="3843" width="7.453125" customWidth="1"/>
    <col min="3844" max="3844" width="5" customWidth="1"/>
    <col min="3845" max="3845" width="4.26953125" bestFit="1" customWidth="1"/>
    <col min="3846" max="3846" width="4.26953125" customWidth="1"/>
    <col min="3847" max="3847" width="4.36328125" bestFit="1" customWidth="1"/>
    <col min="3848" max="3848" width="5.81640625" customWidth="1"/>
    <col min="3849" max="3849" width="6.6328125" customWidth="1"/>
    <col min="4097" max="4097" width="8.08984375" bestFit="1" customWidth="1"/>
    <col min="4098" max="4098" width="23.08984375" bestFit="1" customWidth="1"/>
    <col min="4099" max="4099" width="7.453125" customWidth="1"/>
    <col min="4100" max="4100" width="5" customWidth="1"/>
    <col min="4101" max="4101" width="4.26953125" bestFit="1" customWidth="1"/>
    <col min="4102" max="4102" width="4.26953125" customWidth="1"/>
    <col min="4103" max="4103" width="4.36328125" bestFit="1" customWidth="1"/>
    <col min="4104" max="4104" width="5.81640625" customWidth="1"/>
    <col min="4105" max="4105" width="6.6328125" customWidth="1"/>
    <col min="4353" max="4353" width="8.08984375" bestFit="1" customWidth="1"/>
    <col min="4354" max="4354" width="23.08984375" bestFit="1" customWidth="1"/>
    <col min="4355" max="4355" width="7.453125" customWidth="1"/>
    <col min="4356" max="4356" width="5" customWidth="1"/>
    <col min="4357" max="4357" width="4.26953125" bestFit="1" customWidth="1"/>
    <col min="4358" max="4358" width="4.26953125" customWidth="1"/>
    <col min="4359" max="4359" width="4.36328125" bestFit="1" customWidth="1"/>
    <col min="4360" max="4360" width="5.81640625" customWidth="1"/>
    <col min="4361" max="4361" width="6.6328125" customWidth="1"/>
    <col min="4609" max="4609" width="8.08984375" bestFit="1" customWidth="1"/>
    <col min="4610" max="4610" width="23.08984375" bestFit="1" customWidth="1"/>
    <col min="4611" max="4611" width="7.453125" customWidth="1"/>
    <col min="4612" max="4612" width="5" customWidth="1"/>
    <col min="4613" max="4613" width="4.26953125" bestFit="1" customWidth="1"/>
    <col min="4614" max="4614" width="4.26953125" customWidth="1"/>
    <col min="4615" max="4615" width="4.36328125" bestFit="1" customWidth="1"/>
    <col min="4616" max="4616" width="5.81640625" customWidth="1"/>
    <col min="4617" max="4617" width="6.6328125" customWidth="1"/>
    <col min="4865" max="4865" width="8.08984375" bestFit="1" customWidth="1"/>
    <col min="4866" max="4866" width="23.08984375" bestFit="1" customWidth="1"/>
    <col min="4867" max="4867" width="7.453125" customWidth="1"/>
    <col min="4868" max="4868" width="5" customWidth="1"/>
    <col min="4869" max="4869" width="4.26953125" bestFit="1" customWidth="1"/>
    <col min="4870" max="4870" width="4.26953125" customWidth="1"/>
    <col min="4871" max="4871" width="4.36328125" bestFit="1" customWidth="1"/>
    <col min="4872" max="4872" width="5.81640625" customWidth="1"/>
    <col min="4873" max="4873" width="6.6328125" customWidth="1"/>
    <col min="5121" max="5121" width="8.08984375" bestFit="1" customWidth="1"/>
    <col min="5122" max="5122" width="23.08984375" bestFit="1" customWidth="1"/>
    <col min="5123" max="5123" width="7.453125" customWidth="1"/>
    <col min="5124" max="5124" width="5" customWidth="1"/>
    <col min="5125" max="5125" width="4.26953125" bestFit="1" customWidth="1"/>
    <col min="5126" max="5126" width="4.26953125" customWidth="1"/>
    <col min="5127" max="5127" width="4.36328125" bestFit="1" customWidth="1"/>
    <col min="5128" max="5128" width="5.81640625" customWidth="1"/>
    <col min="5129" max="5129" width="6.6328125" customWidth="1"/>
    <col min="5377" max="5377" width="8.08984375" bestFit="1" customWidth="1"/>
    <col min="5378" max="5378" width="23.08984375" bestFit="1" customWidth="1"/>
    <col min="5379" max="5379" width="7.453125" customWidth="1"/>
    <col min="5380" max="5380" width="5" customWidth="1"/>
    <col min="5381" max="5381" width="4.26953125" bestFit="1" customWidth="1"/>
    <col min="5382" max="5382" width="4.26953125" customWidth="1"/>
    <col min="5383" max="5383" width="4.36328125" bestFit="1" customWidth="1"/>
    <col min="5384" max="5384" width="5.81640625" customWidth="1"/>
    <col min="5385" max="5385" width="6.6328125" customWidth="1"/>
    <col min="5633" max="5633" width="8.08984375" bestFit="1" customWidth="1"/>
    <col min="5634" max="5634" width="23.08984375" bestFit="1" customWidth="1"/>
    <col min="5635" max="5635" width="7.453125" customWidth="1"/>
    <col min="5636" max="5636" width="5" customWidth="1"/>
    <col min="5637" max="5637" width="4.26953125" bestFit="1" customWidth="1"/>
    <col min="5638" max="5638" width="4.26953125" customWidth="1"/>
    <col min="5639" max="5639" width="4.36328125" bestFit="1" customWidth="1"/>
    <col min="5640" max="5640" width="5.81640625" customWidth="1"/>
    <col min="5641" max="5641" width="6.6328125" customWidth="1"/>
    <col min="5889" max="5889" width="8.08984375" bestFit="1" customWidth="1"/>
    <col min="5890" max="5890" width="23.08984375" bestFit="1" customWidth="1"/>
    <col min="5891" max="5891" width="7.453125" customWidth="1"/>
    <col min="5892" max="5892" width="5" customWidth="1"/>
    <col min="5893" max="5893" width="4.26953125" bestFit="1" customWidth="1"/>
    <col min="5894" max="5894" width="4.26953125" customWidth="1"/>
    <col min="5895" max="5895" width="4.36328125" bestFit="1" customWidth="1"/>
    <col min="5896" max="5896" width="5.81640625" customWidth="1"/>
    <col min="5897" max="5897" width="6.6328125" customWidth="1"/>
    <col min="6145" max="6145" width="8.08984375" bestFit="1" customWidth="1"/>
    <col min="6146" max="6146" width="23.08984375" bestFit="1" customWidth="1"/>
    <col min="6147" max="6147" width="7.453125" customWidth="1"/>
    <col min="6148" max="6148" width="5" customWidth="1"/>
    <col min="6149" max="6149" width="4.26953125" bestFit="1" customWidth="1"/>
    <col min="6150" max="6150" width="4.26953125" customWidth="1"/>
    <col min="6151" max="6151" width="4.36328125" bestFit="1" customWidth="1"/>
    <col min="6152" max="6152" width="5.81640625" customWidth="1"/>
    <col min="6153" max="6153" width="6.6328125" customWidth="1"/>
    <col min="6401" max="6401" width="8.08984375" bestFit="1" customWidth="1"/>
    <col min="6402" max="6402" width="23.08984375" bestFit="1" customWidth="1"/>
    <col min="6403" max="6403" width="7.453125" customWidth="1"/>
    <col min="6404" max="6404" width="5" customWidth="1"/>
    <col min="6405" max="6405" width="4.26953125" bestFit="1" customWidth="1"/>
    <col min="6406" max="6406" width="4.26953125" customWidth="1"/>
    <col min="6407" max="6407" width="4.36328125" bestFit="1" customWidth="1"/>
    <col min="6408" max="6408" width="5.81640625" customWidth="1"/>
    <col min="6409" max="6409" width="6.6328125" customWidth="1"/>
    <col min="6657" max="6657" width="8.08984375" bestFit="1" customWidth="1"/>
    <col min="6658" max="6658" width="23.08984375" bestFit="1" customWidth="1"/>
    <col min="6659" max="6659" width="7.453125" customWidth="1"/>
    <col min="6660" max="6660" width="5" customWidth="1"/>
    <col min="6661" max="6661" width="4.26953125" bestFit="1" customWidth="1"/>
    <col min="6662" max="6662" width="4.26953125" customWidth="1"/>
    <col min="6663" max="6663" width="4.36328125" bestFit="1" customWidth="1"/>
    <col min="6664" max="6664" width="5.81640625" customWidth="1"/>
    <col min="6665" max="6665" width="6.6328125" customWidth="1"/>
    <col min="6913" max="6913" width="8.08984375" bestFit="1" customWidth="1"/>
    <col min="6914" max="6914" width="23.08984375" bestFit="1" customWidth="1"/>
    <col min="6915" max="6915" width="7.453125" customWidth="1"/>
    <col min="6916" max="6916" width="5" customWidth="1"/>
    <col min="6917" max="6917" width="4.26953125" bestFit="1" customWidth="1"/>
    <col min="6918" max="6918" width="4.26953125" customWidth="1"/>
    <col min="6919" max="6919" width="4.36328125" bestFit="1" customWidth="1"/>
    <col min="6920" max="6920" width="5.81640625" customWidth="1"/>
    <col min="6921" max="6921" width="6.6328125" customWidth="1"/>
    <col min="7169" max="7169" width="8.08984375" bestFit="1" customWidth="1"/>
    <col min="7170" max="7170" width="23.08984375" bestFit="1" customWidth="1"/>
    <col min="7171" max="7171" width="7.453125" customWidth="1"/>
    <col min="7172" max="7172" width="5" customWidth="1"/>
    <col min="7173" max="7173" width="4.26953125" bestFit="1" customWidth="1"/>
    <col min="7174" max="7174" width="4.26953125" customWidth="1"/>
    <col min="7175" max="7175" width="4.36328125" bestFit="1" customWidth="1"/>
    <col min="7176" max="7176" width="5.81640625" customWidth="1"/>
    <col min="7177" max="7177" width="6.6328125" customWidth="1"/>
    <col min="7425" max="7425" width="8.08984375" bestFit="1" customWidth="1"/>
    <col min="7426" max="7426" width="23.08984375" bestFit="1" customWidth="1"/>
    <col min="7427" max="7427" width="7.453125" customWidth="1"/>
    <col min="7428" max="7428" width="5" customWidth="1"/>
    <col min="7429" max="7429" width="4.26953125" bestFit="1" customWidth="1"/>
    <col min="7430" max="7430" width="4.26953125" customWidth="1"/>
    <col min="7431" max="7431" width="4.36328125" bestFit="1" customWidth="1"/>
    <col min="7432" max="7432" width="5.81640625" customWidth="1"/>
    <col min="7433" max="7433" width="6.6328125" customWidth="1"/>
    <col min="7681" max="7681" width="8.08984375" bestFit="1" customWidth="1"/>
    <col min="7682" max="7682" width="23.08984375" bestFit="1" customWidth="1"/>
    <col min="7683" max="7683" width="7.453125" customWidth="1"/>
    <col min="7684" max="7684" width="5" customWidth="1"/>
    <col min="7685" max="7685" width="4.26953125" bestFit="1" customWidth="1"/>
    <col min="7686" max="7686" width="4.26953125" customWidth="1"/>
    <col min="7687" max="7687" width="4.36328125" bestFit="1" customWidth="1"/>
    <col min="7688" max="7688" width="5.81640625" customWidth="1"/>
    <col min="7689" max="7689" width="6.6328125" customWidth="1"/>
    <col min="7937" max="7937" width="8.08984375" bestFit="1" customWidth="1"/>
    <col min="7938" max="7938" width="23.08984375" bestFit="1" customWidth="1"/>
    <col min="7939" max="7939" width="7.453125" customWidth="1"/>
    <col min="7940" max="7940" width="5" customWidth="1"/>
    <col min="7941" max="7941" width="4.26953125" bestFit="1" customWidth="1"/>
    <col min="7942" max="7942" width="4.26953125" customWidth="1"/>
    <col min="7943" max="7943" width="4.36328125" bestFit="1" customWidth="1"/>
    <col min="7944" max="7944" width="5.81640625" customWidth="1"/>
    <col min="7945" max="7945" width="6.6328125" customWidth="1"/>
    <col min="8193" max="8193" width="8.08984375" bestFit="1" customWidth="1"/>
    <col min="8194" max="8194" width="23.08984375" bestFit="1" customWidth="1"/>
    <col min="8195" max="8195" width="7.453125" customWidth="1"/>
    <col min="8196" max="8196" width="5" customWidth="1"/>
    <col min="8197" max="8197" width="4.26953125" bestFit="1" customWidth="1"/>
    <col min="8198" max="8198" width="4.26953125" customWidth="1"/>
    <col min="8199" max="8199" width="4.36328125" bestFit="1" customWidth="1"/>
    <col min="8200" max="8200" width="5.81640625" customWidth="1"/>
    <col min="8201" max="8201" width="6.6328125" customWidth="1"/>
    <col min="8449" max="8449" width="8.08984375" bestFit="1" customWidth="1"/>
    <col min="8450" max="8450" width="23.08984375" bestFit="1" customWidth="1"/>
    <col min="8451" max="8451" width="7.453125" customWidth="1"/>
    <col min="8452" max="8452" width="5" customWidth="1"/>
    <col min="8453" max="8453" width="4.26953125" bestFit="1" customWidth="1"/>
    <col min="8454" max="8454" width="4.26953125" customWidth="1"/>
    <col min="8455" max="8455" width="4.36328125" bestFit="1" customWidth="1"/>
    <col min="8456" max="8456" width="5.81640625" customWidth="1"/>
    <col min="8457" max="8457" width="6.6328125" customWidth="1"/>
    <col min="8705" max="8705" width="8.08984375" bestFit="1" customWidth="1"/>
    <col min="8706" max="8706" width="23.08984375" bestFit="1" customWidth="1"/>
    <col min="8707" max="8707" width="7.453125" customWidth="1"/>
    <col min="8708" max="8708" width="5" customWidth="1"/>
    <col min="8709" max="8709" width="4.26953125" bestFit="1" customWidth="1"/>
    <col min="8710" max="8710" width="4.26953125" customWidth="1"/>
    <col min="8711" max="8711" width="4.36328125" bestFit="1" customWidth="1"/>
    <col min="8712" max="8712" width="5.81640625" customWidth="1"/>
    <col min="8713" max="8713" width="6.6328125" customWidth="1"/>
    <col min="8961" max="8961" width="8.08984375" bestFit="1" customWidth="1"/>
    <col min="8962" max="8962" width="23.08984375" bestFit="1" customWidth="1"/>
    <col min="8963" max="8963" width="7.453125" customWidth="1"/>
    <col min="8964" max="8964" width="5" customWidth="1"/>
    <col min="8965" max="8965" width="4.26953125" bestFit="1" customWidth="1"/>
    <col min="8966" max="8966" width="4.26953125" customWidth="1"/>
    <col min="8967" max="8967" width="4.36328125" bestFit="1" customWidth="1"/>
    <col min="8968" max="8968" width="5.81640625" customWidth="1"/>
    <col min="8969" max="8969" width="6.6328125" customWidth="1"/>
    <col min="9217" max="9217" width="8.08984375" bestFit="1" customWidth="1"/>
    <col min="9218" max="9218" width="23.08984375" bestFit="1" customWidth="1"/>
    <col min="9219" max="9219" width="7.453125" customWidth="1"/>
    <col min="9220" max="9220" width="5" customWidth="1"/>
    <col min="9221" max="9221" width="4.26953125" bestFit="1" customWidth="1"/>
    <col min="9222" max="9222" width="4.26953125" customWidth="1"/>
    <col min="9223" max="9223" width="4.36328125" bestFit="1" customWidth="1"/>
    <col min="9224" max="9224" width="5.81640625" customWidth="1"/>
    <col min="9225" max="9225" width="6.6328125" customWidth="1"/>
    <col min="9473" max="9473" width="8.08984375" bestFit="1" customWidth="1"/>
    <col min="9474" max="9474" width="23.08984375" bestFit="1" customWidth="1"/>
    <col min="9475" max="9475" width="7.453125" customWidth="1"/>
    <col min="9476" max="9476" width="5" customWidth="1"/>
    <col min="9477" max="9477" width="4.26953125" bestFit="1" customWidth="1"/>
    <col min="9478" max="9478" width="4.26953125" customWidth="1"/>
    <col min="9479" max="9479" width="4.36328125" bestFit="1" customWidth="1"/>
    <col min="9480" max="9480" width="5.81640625" customWidth="1"/>
    <col min="9481" max="9481" width="6.6328125" customWidth="1"/>
    <col min="9729" max="9729" width="8.08984375" bestFit="1" customWidth="1"/>
    <col min="9730" max="9730" width="23.08984375" bestFit="1" customWidth="1"/>
    <col min="9731" max="9731" width="7.453125" customWidth="1"/>
    <col min="9732" max="9732" width="5" customWidth="1"/>
    <col min="9733" max="9733" width="4.26953125" bestFit="1" customWidth="1"/>
    <col min="9734" max="9734" width="4.26953125" customWidth="1"/>
    <col min="9735" max="9735" width="4.36328125" bestFit="1" customWidth="1"/>
    <col min="9736" max="9736" width="5.81640625" customWidth="1"/>
    <col min="9737" max="9737" width="6.6328125" customWidth="1"/>
    <col min="9985" max="9985" width="8.08984375" bestFit="1" customWidth="1"/>
    <col min="9986" max="9986" width="23.08984375" bestFit="1" customWidth="1"/>
    <col min="9987" max="9987" width="7.453125" customWidth="1"/>
    <col min="9988" max="9988" width="5" customWidth="1"/>
    <col min="9989" max="9989" width="4.26953125" bestFit="1" customWidth="1"/>
    <col min="9990" max="9990" width="4.26953125" customWidth="1"/>
    <col min="9991" max="9991" width="4.36328125" bestFit="1" customWidth="1"/>
    <col min="9992" max="9992" width="5.81640625" customWidth="1"/>
    <col min="9993" max="9993" width="6.6328125" customWidth="1"/>
    <col min="10241" max="10241" width="8.08984375" bestFit="1" customWidth="1"/>
    <col min="10242" max="10242" width="23.08984375" bestFit="1" customWidth="1"/>
    <col min="10243" max="10243" width="7.453125" customWidth="1"/>
    <col min="10244" max="10244" width="5" customWidth="1"/>
    <col min="10245" max="10245" width="4.26953125" bestFit="1" customWidth="1"/>
    <col min="10246" max="10246" width="4.26953125" customWidth="1"/>
    <col min="10247" max="10247" width="4.36328125" bestFit="1" customWidth="1"/>
    <col min="10248" max="10248" width="5.81640625" customWidth="1"/>
    <col min="10249" max="10249" width="6.6328125" customWidth="1"/>
    <col min="10497" max="10497" width="8.08984375" bestFit="1" customWidth="1"/>
    <col min="10498" max="10498" width="23.08984375" bestFit="1" customWidth="1"/>
    <col min="10499" max="10499" width="7.453125" customWidth="1"/>
    <col min="10500" max="10500" width="5" customWidth="1"/>
    <col min="10501" max="10501" width="4.26953125" bestFit="1" customWidth="1"/>
    <col min="10502" max="10502" width="4.26953125" customWidth="1"/>
    <col min="10503" max="10503" width="4.36328125" bestFit="1" customWidth="1"/>
    <col min="10504" max="10504" width="5.81640625" customWidth="1"/>
    <col min="10505" max="10505" width="6.6328125" customWidth="1"/>
    <col min="10753" max="10753" width="8.08984375" bestFit="1" customWidth="1"/>
    <col min="10754" max="10754" width="23.08984375" bestFit="1" customWidth="1"/>
    <col min="10755" max="10755" width="7.453125" customWidth="1"/>
    <col min="10756" max="10756" width="5" customWidth="1"/>
    <col min="10757" max="10757" width="4.26953125" bestFit="1" customWidth="1"/>
    <col min="10758" max="10758" width="4.26953125" customWidth="1"/>
    <col min="10759" max="10759" width="4.36328125" bestFit="1" customWidth="1"/>
    <col min="10760" max="10760" width="5.81640625" customWidth="1"/>
    <col min="10761" max="10761" width="6.6328125" customWidth="1"/>
    <col min="11009" max="11009" width="8.08984375" bestFit="1" customWidth="1"/>
    <col min="11010" max="11010" width="23.08984375" bestFit="1" customWidth="1"/>
    <col min="11011" max="11011" width="7.453125" customWidth="1"/>
    <col min="11012" max="11012" width="5" customWidth="1"/>
    <col min="11013" max="11013" width="4.26953125" bestFit="1" customWidth="1"/>
    <col min="11014" max="11014" width="4.26953125" customWidth="1"/>
    <col min="11015" max="11015" width="4.36328125" bestFit="1" customWidth="1"/>
    <col min="11016" max="11016" width="5.81640625" customWidth="1"/>
    <col min="11017" max="11017" width="6.6328125" customWidth="1"/>
    <col min="11265" max="11265" width="8.08984375" bestFit="1" customWidth="1"/>
    <col min="11266" max="11266" width="23.08984375" bestFit="1" customWidth="1"/>
    <col min="11267" max="11267" width="7.453125" customWidth="1"/>
    <col min="11268" max="11268" width="5" customWidth="1"/>
    <col min="11269" max="11269" width="4.26953125" bestFit="1" customWidth="1"/>
    <col min="11270" max="11270" width="4.26953125" customWidth="1"/>
    <col min="11271" max="11271" width="4.36328125" bestFit="1" customWidth="1"/>
    <col min="11272" max="11272" width="5.81640625" customWidth="1"/>
    <col min="11273" max="11273" width="6.6328125" customWidth="1"/>
    <col min="11521" max="11521" width="8.08984375" bestFit="1" customWidth="1"/>
    <col min="11522" max="11522" width="23.08984375" bestFit="1" customWidth="1"/>
    <col min="11523" max="11523" width="7.453125" customWidth="1"/>
    <col min="11524" max="11524" width="5" customWidth="1"/>
    <col min="11525" max="11525" width="4.26953125" bestFit="1" customWidth="1"/>
    <col min="11526" max="11526" width="4.26953125" customWidth="1"/>
    <col min="11527" max="11527" width="4.36328125" bestFit="1" customWidth="1"/>
    <col min="11528" max="11528" width="5.81640625" customWidth="1"/>
    <col min="11529" max="11529" width="6.6328125" customWidth="1"/>
    <col min="11777" max="11777" width="8.08984375" bestFit="1" customWidth="1"/>
    <col min="11778" max="11778" width="23.08984375" bestFit="1" customWidth="1"/>
    <col min="11779" max="11779" width="7.453125" customWidth="1"/>
    <col min="11780" max="11780" width="5" customWidth="1"/>
    <col min="11781" max="11781" width="4.26953125" bestFit="1" customWidth="1"/>
    <col min="11782" max="11782" width="4.26953125" customWidth="1"/>
    <col min="11783" max="11783" width="4.36328125" bestFit="1" customWidth="1"/>
    <col min="11784" max="11784" width="5.81640625" customWidth="1"/>
    <col min="11785" max="11785" width="6.6328125" customWidth="1"/>
    <col min="12033" max="12033" width="8.08984375" bestFit="1" customWidth="1"/>
    <col min="12034" max="12034" width="23.08984375" bestFit="1" customWidth="1"/>
    <col min="12035" max="12035" width="7.453125" customWidth="1"/>
    <col min="12036" max="12036" width="5" customWidth="1"/>
    <col min="12037" max="12037" width="4.26953125" bestFit="1" customWidth="1"/>
    <col min="12038" max="12038" width="4.26953125" customWidth="1"/>
    <col min="12039" max="12039" width="4.36328125" bestFit="1" customWidth="1"/>
    <col min="12040" max="12040" width="5.81640625" customWidth="1"/>
    <col min="12041" max="12041" width="6.6328125" customWidth="1"/>
    <col min="12289" max="12289" width="8.08984375" bestFit="1" customWidth="1"/>
    <col min="12290" max="12290" width="23.08984375" bestFit="1" customWidth="1"/>
    <col min="12291" max="12291" width="7.453125" customWidth="1"/>
    <col min="12292" max="12292" width="5" customWidth="1"/>
    <col min="12293" max="12293" width="4.26953125" bestFit="1" customWidth="1"/>
    <col min="12294" max="12294" width="4.26953125" customWidth="1"/>
    <col min="12295" max="12295" width="4.36328125" bestFit="1" customWidth="1"/>
    <col min="12296" max="12296" width="5.81640625" customWidth="1"/>
    <col min="12297" max="12297" width="6.6328125" customWidth="1"/>
    <col min="12545" max="12545" width="8.08984375" bestFit="1" customWidth="1"/>
    <col min="12546" max="12546" width="23.08984375" bestFit="1" customWidth="1"/>
    <col min="12547" max="12547" width="7.453125" customWidth="1"/>
    <col min="12548" max="12548" width="5" customWidth="1"/>
    <col min="12549" max="12549" width="4.26953125" bestFit="1" customWidth="1"/>
    <col min="12550" max="12550" width="4.26953125" customWidth="1"/>
    <col min="12551" max="12551" width="4.36328125" bestFit="1" customWidth="1"/>
    <col min="12552" max="12552" width="5.81640625" customWidth="1"/>
    <col min="12553" max="12553" width="6.6328125" customWidth="1"/>
    <col min="12801" max="12801" width="8.08984375" bestFit="1" customWidth="1"/>
    <col min="12802" max="12802" width="23.08984375" bestFit="1" customWidth="1"/>
    <col min="12803" max="12803" width="7.453125" customWidth="1"/>
    <col min="12804" max="12804" width="5" customWidth="1"/>
    <col min="12805" max="12805" width="4.26953125" bestFit="1" customWidth="1"/>
    <col min="12806" max="12806" width="4.26953125" customWidth="1"/>
    <col min="12807" max="12807" width="4.36328125" bestFit="1" customWidth="1"/>
    <col min="12808" max="12808" width="5.81640625" customWidth="1"/>
    <col min="12809" max="12809" width="6.6328125" customWidth="1"/>
    <col min="13057" max="13057" width="8.08984375" bestFit="1" customWidth="1"/>
    <col min="13058" max="13058" width="23.08984375" bestFit="1" customWidth="1"/>
    <col min="13059" max="13059" width="7.453125" customWidth="1"/>
    <col min="13060" max="13060" width="5" customWidth="1"/>
    <col min="13061" max="13061" width="4.26953125" bestFit="1" customWidth="1"/>
    <col min="13062" max="13062" width="4.26953125" customWidth="1"/>
    <col min="13063" max="13063" width="4.36328125" bestFit="1" customWidth="1"/>
    <col min="13064" max="13064" width="5.81640625" customWidth="1"/>
    <col min="13065" max="13065" width="6.6328125" customWidth="1"/>
    <col min="13313" max="13313" width="8.08984375" bestFit="1" customWidth="1"/>
    <col min="13314" max="13314" width="23.08984375" bestFit="1" customWidth="1"/>
    <col min="13315" max="13315" width="7.453125" customWidth="1"/>
    <col min="13316" max="13316" width="5" customWidth="1"/>
    <col min="13317" max="13317" width="4.26953125" bestFit="1" customWidth="1"/>
    <col min="13318" max="13318" width="4.26953125" customWidth="1"/>
    <col min="13319" max="13319" width="4.36328125" bestFit="1" customWidth="1"/>
    <col min="13320" max="13320" width="5.81640625" customWidth="1"/>
    <col min="13321" max="13321" width="6.6328125" customWidth="1"/>
    <col min="13569" max="13569" width="8.08984375" bestFit="1" customWidth="1"/>
    <col min="13570" max="13570" width="23.08984375" bestFit="1" customWidth="1"/>
    <col min="13571" max="13571" width="7.453125" customWidth="1"/>
    <col min="13572" max="13572" width="5" customWidth="1"/>
    <col min="13573" max="13573" width="4.26953125" bestFit="1" customWidth="1"/>
    <col min="13574" max="13574" width="4.26953125" customWidth="1"/>
    <col min="13575" max="13575" width="4.36328125" bestFit="1" customWidth="1"/>
    <col min="13576" max="13576" width="5.81640625" customWidth="1"/>
    <col min="13577" max="13577" width="6.6328125" customWidth="1"/>
    <col min="13825" max="13825" width="8.08984375" bestFit="1" customWidth="1"/>
    <col min="13826" max="13826" width="23.08984375" bestFit="1" customWidth="1"/>
    <col min="13827" max="13827" width="7.453125" customWidth="1"/>
    <col min="13828" max="13828" width="5" customWidth="1"/>
    <col min="13829" max="13829" width="4.26953125" bestFit="1" customWidth="1"/>
    <col min="13830" max="13830" width="4.26953125" customWidth="1"/>
    <col min="13831" max="13831" width="4.36328125" bestFit="1" customWidth="1"/>
    <col min="13832" max="13832" width="5.81640625" customWidth="1"/>
    <col min="13833" max="13833" width="6.6328125" customWidth="1"/>
    <col min="14081" max="14081" width="8.08984375" bestFit="1" customWidth="1"/>
    <col min="14082" max="14082" width="23.08984375" bestFit="1" customWidth="1"/>
    <col min="14083" max="14083" width="7.453125" customWidth="1"/>
    <col min="14084" max="14084" width="5" customWidth="1"/>
    <col min="14085" max="14085" width="4.26953125" bestFit="1" customWidth="1"/>
    <col min="14086" max="14086" width="4.26953125" customWidth="1"/>
    <col min="14087" max="14087" width="4.36328125" bestFit="1" customWidth="1"/>
    <col min="14088" max="14088" width="5.81640625" customWidth="1"/>
    <col min="14089" max="14089" width="6.6328125" customWidth="1"/>
    <col min="14337" max="14337" width="8.08984375" bestFit="1" customWidth="1"/>
    <col min="14338" max="14338" width="23.08984375" bestFit="1" customWidth="1"/>
    <col min="14339" max="14339" width="7.453125" customWidth="1"/>
    <col min="14340" max="14340" width="5" customWidth="1"/>
    <col min="14341" max="14341" width="4.26953125" bestFit="1" customWidth="1"/>
    <col min="14342" max="14342" width="4.26953125" customWidth="1"/>
    <col min="14343" max="14343" width="4.36328125" bestFit="1" customWidth="1"/>
    <col min="14344" max="14344" width="5.81640625" customWidth="1"/>
    <col min="14345" max="14345" width="6.6328125" customWidth="1"/>
    <col min="14593" max="14593" width="8.08984375" bestFit="1" customWidth="1"/>
    <col min="14594" max="14594" width="23.08984375" bestFit="1" customWidth="1"/>
    <col min="14595" max="14595" width="7.453125" customWidth="1"/>
    <col min="14596" max="14596" width="5" customWidth="1"/>
    <col min="14597" max="14597" width="4.26953125" bestFit="1" customWidth="1"/>
    <col min="14598" max="14598" width="4.26953125" customWidth="1"/>
    <col min="14599" max="14599" width="4.36328125" bestFit="1" customWidth="1"/>
    <col min="14600" max="14600" width="5.81640625" customWidth="1"/>
    <col min="14601" max="14601" width="6.6328125" customWidth="1"/>
    <col min="14849" max="14849" width="8.08984375" bestFit="1" customWidth="1"/>
    <col min="14850" max="14850" width="23.08984375" bestFit="1" customWidth="1"/>
    <col min="14851" max="14851" width="7.453125" customWidth="1"/>
    <col min="14852" max="14852" width="5" customWidth="1"/>
    <col min="14853" max="14853" width="4.26953125" bestFit="1" customWidth="1"/>
    <col min="14854" max="14854" width="4.26953125" customWidth="1"/>
    <col min="14855" max="14855" width="4.36328125" bestFit="1" customWidth="1"/>
    <col min="14856" max="14856" width="5.81640625" customWidth="1"/>
    <col min="14857" max="14857" width="6.6328125" customWidth="1"/>
    <col min="15105" max="15105" width="8.08984375" bestFit="1" customWidth="1"/>
    <col min="15106" max="15106" width="23.08984375" bestFit="1" customWidth="1"/>
    <col min="15107" max="15107" width="7.453125" customWidth="1"/>
    <col min="15108" max="15108" width="5" customWidth="1"/>
    <col min="15109" max="15109" width="4.26953125" bestFit="1" customWidth="1"/>
    <col min="15110" max="15110" width="4.26953125" customWidth="1"/>
    <col min="15111" max="15111" width="4.36328125" bestFit="1" customWidth="1"/>
    <col min="15112" max="15112" width="5.81640625" customWidth="1"/>
    <col min="15113" max="15113" width="6.6328125" customWidth="1"/>
    <col min="15361" max="15361" width="8.08984375" bestFit="1" customWidth="1"/>
    <col min="15362" max="15362" width="23.08984375" bestFit="1" customWidth="1"/>
    <col min="15363" max="15363" width="7.453125" customWidth="1"/>
    <col min="15364" max="15364" width="5" customWidth="1"/>
    <col min="15365" max="15365" width="4.26953125" bestFit="1" customWidth="1"/>
    <col min="15366" max="15366" width="4.26953125" customWidth="1"/>
    <col min="15367" max="15367" width="4.36328125" bestFit="1" customWidth="1"/>
    <col min="15368" max="15368" width="5.81640625" customWidth="1"/>
    <col min="15369" max="15369" width="6.6328125" customWidth="1"/>
    <col min="15617" max="15617" width="8.08984375" bestFit="1" customWidth="1"/>
    <col min="15618" max="15618" width="23.08984375" bestFit="1" customWidth="1"/>
    <col min="15619" max="15619" width="7.453125" customWidth="1"/>
    <col min="15620" max="15620" width="5" customWidth="1"/>
    <col min="15621" max="15621" width="4.26953125" bestFit="1" customWidth="1"/>
    <col min="15622" max="15622" width="4.26953125" customWidth="1"/>
    <col min="15623" max="15623" width="4.36328125" bestFit="1" customWidth="1"/>
    <col min="15624" max="15624" width="5.81640625" customWidth="1"/>
    <col min="15625" max="15625" width="6.6328125" customWidth="1"/>
    <col min="15873" max="15873" width="8.08984375" bestFit="1" customWidth="1"/>
    <col min="15874" max="15874" width="23.08984375" bestFit="1" customWidth="1"/>
    <col min="15875" max="15875" width="7.453125" customWidth="1"/>
    <col min="15876" max="15876" width="5" customWidth="1"/>
    <col min="15877" max="15877" width="4.26953125" bestFit="1" customWidth="1"/>
    <col min="15878" max="15878" width="4.26953125" customWidth="1"/>
    <col min="15879" max="15879" width="4.36328125" bestFit="1" customWidth="1"/>
    <col min="15880" max="15880" width="5.81640625" customWidth="1"/>
    <col min="15881" max="15881" width="6.6328125" customWidth="1"/>
    <col min="16129" max="16129" width="8.08984375" bestFit="1" customWidth="1"/>
    <col min="16130" max="16130" width="23.08984375" bestFit="1" customWidth="1"/>
    <col min="16131" max="16131" width="7.453125" customWidth="1"/>
    <col min="16132" max="16132" width="5" customWidth="1"/>
    <col min="16133" max="16133" width="4.26953125" bestFit="1" customWidth="1"/>
    <col min="16134" max="16134" width="4.26953125" customWidth="1"/>
    <col min="16135" max="16135" width="4.36328125" bestFit="1" customWidth="1"/>
    <col min="16136" max="16136" width="5.81640625" customWidth="1"/>
    <col min="16137" max="16137" width="6.6328125" customWidth="1"/>
  </cols>
  <sheetData>
    <row r="1" spans="1:9" ht="18.75" thickBot="1" x14ac:dyDescent="0.3">
      <c r="A1" s="279" t="s">
        <v>121</v>
      </c>
      <c r="B1" s="279"/>
      <c r="C1" s="279"/>
      <c r="D1" s="4"/>
      <c r="E1" s="4"/>
      <c r="F1" s="4"/>
      <c r="G1" s="271"/>
      <c r="H1" s="271"/>
      <c r="I1" s="271"/>
    </row>
    <row r="2" spans="1:9" ht="32.25" thickBot="1" x14ac:dyDescent="0.3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9" ht="18.75" thickBot="1" x14ac:dyDescent="0.3">
      <c r="A3" s="7">
        <v>47811031</v>
      </c>
      <c r="B3" s="7" t="s">
        <v>9</v>
      </c>
      <c r="C3" s="6" t="s">
        <v>10</v>
      </c>
      <c r="D3" s="5">
        <v>2</v>
      </c>
      <c r="E3" s="8">
        <v>20</v>
      </c>
      <c r="F3" s="8">
        <v>12</v>
      </c>
      <c r="G3" s="8"/>
      <c r="H3" s="8"/>
      <c r="I3" s="8"/>
    </row>
    <row r="4" spans="1:9" ht="18.75" thickBot="1" x14ac:dyDescent="0.3">
      <c r="A4" s="7">
        <v>47811041</v>
      </c>
      <c r="B4" s="7" t="s">
        <v>11</v>
      </c>
      <c r="C4" s="6" t="s">
        <v>12</v>
      </c>
      <c r="D4" s="5">
        <v>2</v>
      </c>
      <c r="E4" s="8">
        <v>26</v>
      </c>
      <c r="F4" s="8"/>
      <c r="G4" s="8"/>
      <c r="H4" s="8"/>
      <c r="I4" s="8"/>
    </row>
    <row r="5" spans="1:9" ht="18.75" thickBot="1" x14ac:dyDescent="0.3">
      <c r="A5" s="7">
        <v>47811301</v>
      </c>
      <c r="B5" s="7" t="s">
        <v>13</v>
      </c>
      <c r="C5" s="6" t="s">
        <v>12</v>
      </c>
      <c r="D5" s="5">
        <v>2</v>
      </c>
      <c r="E5" s="8">
        <v>26</v>
      </c>
      <c r="F5" s="8"/>
      <c r="G5" s="8"/>
      <c r="H5" s="8"/>
      <c r="I5" s="8"/>
    </row>
    <row r="6" spans="1:9" ht="18.75" thickBot="1" x14ac:dyDescent="0.3">
      <c r="A6" s="7">
        <v>47811281</v>
      </c>
      <c r="B6" s="7" t="s">
        <v>14</v>
      </c>
      <c r="C6" s="6" t="s">
        <v>12</v>
      </c>
      <c r="D6" s="5">
        <v>1.5</v>
      </c>
      <c r="E6" s="8">
        <v>20</v>
      </c>
      <c r="F6" s="8"/>
      <c r="G6" s="8"/>
      <c r="H6" s="8"/>
      <c r="I6" s="8"/>
    </row>
    <row r="7" spans="1:9" ht="18.75" thickBot="1" x14ac:dyDescent="0.3">
      <c r="A7" s="7">
        <v>47811022</v>
      </c>
      <c r="B7" s="7" t="s">
        <v>16</v>
      </c>
      <c r="C7" s="6" t="s">
        <v>10</v>
      </c>
      <c r="D7" s="5">
        <v>3</v>
      </c>
      <c r="E7" s="8">
        <v>36</v>
      </c>
      <c r="F7" s="8">
        <v>6</v>
      </c>
      <c r="G7" s="8"/>
      <c r="H7" s="8"/>
      <c r="I7" s="8"/>
    </row>
    <row r="8" spans="1:9" ht="18.75" thickBot="1" x14ac:dyDescent="0.3">
      <c r="A8" s="7">
        <v>47811261</v>
      </c>
      <c r="B8" s="7" t="s">
        <v>111</v>
      </c>
      <c r="C8" s="6" t="s">
        <v>12</v>
      </c>
      <c r="D8" s="5">
        <v>1</v>
      </c>
      <c r="E8" s="5">
        <v>13</v>
      </c>
      <c r="F8" s="8"/>
      <c r="G8" s="8"/>
      <c r="H8" s="8"/>
      <c r="I8" s="8"/>
    </row>
    <row r="9" spans="1:9" ht="18.75" thickBot="1" x14ac:dyDescent="0.3">
      <c r="A9" s="7">
        <v>47811631</v>
      </c>
      <c r="B9" s="7" t="s">
        <v>17</v>
      </c>
      <c r="C9" s="9" t="s">
        <v>10</v>
      </c>
      <c r="D9" s="5">
        <v>5.5</v>
      </c>
      <c r="E9" s="10">
        <v>39</v>
      </c>
      <c r="F9" s="8">
        <v>65</v>
      </c>
      <c r="G9" s="8"/>
      <c r="H9" s="8"/>
      <c r="I9" s="8"/>
    </row>
    <row r="10" spans="1:9" ht="18.75" thickBot="1" x14ac:dyDescent="0.3">
      <c r="A10" s="7">
        <v>47811342</v>
      </c>
      <c r="B10" s="7" t="s">
        <v>18</v>
      </c>
      <c r="C10" s="6" t="s">
        <v>12</v>
      </c>
      <c r="D10" s="5">
        <v>2</v>
      </c>
      <c r="E10" s="5">
        <v>26</v>
      </c>
      <c r="F10" s="8"/>
      <c r="G10" s="8"/>
      <c r="H10" s="8"/>
      <c r="I10" s="8"/>
    </row>
    <row r="11" spans="1:9" ht="32.25" thickBot="1" x14ac:dyDescent="0.3">
      <c r="A11" s="7">
        <v>90055001</v>
      </c>
      <c r="B11" s="7" t="s">
        <v>19</v>
      </c>
      <c r="C11" s="6" t="s">
        <v>20</v>
      </c>
      <c r="D11" s="5">
        <v>0</v>
      </c>
      <c r="E11" s="5">
        <v>0</v>
      </c>
      <c r="F11" s="8"/>
      <c r="G11" s="8"/>
      <c r="H11" s="8"/>
      <c r="I11" s="8"/>
    </row>
    <row r="12" spans="1:9" s="11" customFormat="1" ht="16.5" thickBot="1" x14ac:dyDescent="0.25">
      <c r="A12" s="7">
        <v>47811511</v>
      </c>
      <c r="B12" s="7" t="s">
        <v>21</v>
      </c>
      <c r="C12" s="6" t="s">
        <v>10</v>
      </c>
      <c r="D12" s="5">
        <v>2.5</v>
      </c>
      <c r="E12" s="8">
        <v>26</v>
      </c>
      <c r="F12" s="8">
        <v>18</v>
      </c>
      <c r="G12" s="8"/>
      <c r="H12" s="8"/>
      <c r="I12" s="8"/>
    </row>
    <row r="13" spans="1:9" ht="17.25" customHeight="1" thickBot="1" x14ac:dyDescent="0.3">
      <c r="A13" s="7">
        <v>47811151</v>
      </c>
      <c r="B13" s="7" t="s">
        <v>23</v>
      </c>
      <c r="C13" s="6" t="s">
        <v>12</v>
      </c>
      <c r="D13" s="5">
        <v>1.5</v>
      </c>
      <c r="E13" s="5">
        <v>18</v>
      </c>
      <c r="F13" s="8"/>
      <c r="G13" s="8"/>
      <c r="H13" s="8"/>
      <c r="I13" s="8"/>
    </row>
    <row r="14" spans="1:9" ht="18.75" thickBot="1" x14ac:dyDescent="0.3">
      <c r="A14" s="7">
        <v>47810001</v>
      </c>
      <c r="B14" s="7" t="s">
        <v>24</v>
      </c>
      <c r="C14" s="6"/>
      <c r="D14" s="5">
        <v>0</v>
      </c>
      <c r="E14" s="8">
        <v>0</v>
      </c>
      <c r="F14" s="8"/>
      <c r="G14" s="8"/>
      <c r="H14" s="8"/>
      <c r="I14" s="8"/>
    </row>
    <row r="15" spans="1:9" ht="18.75" thickBot="1" x14ac:dyDescent="0.3">
      <c r="A15" s="12"/>
      <c r="B15" s="13" t="s">
        <v>25</v>
      </c>
      <c r="C15" s="14"/>
      <c r="D15" s="15">
        <f>SUM(D3:D14)</f>
        <v>23</v>
      </c>
      <c r="E15" s="15">
        <f>SUM(E3:E14)</f>
        <v>250</v>
      </c>
      <c r="F15" s="15">
        <f>SUM(F3:F14)</f>
        <v>101</v>
      </c>
      <c r="G15" s="15"/>
      <c r="H15" s="15"/>
      <c r="I15" s="15"/>
    </row>
    <row r="16" spans="1:9" ht="13.5" customHeight="1" x14ac:dyDescent="0.25">
      <c r="A16" s="1"/>
      <c r="B16" s="16" t="s">
        <v>26</v>
      </c>
      <c r="C16" s="3"/>
      <c r="D16" s="4"/>
      <c r="E16" s="4"/>
      <c r="F16" s="4"/>
      <c r="G16" s="4"/>
      <c r="H16" s="4"/>
      <c r="I16" s="4"/>
    </row>
    <row r="17" spans="1:9" ht="18.75" thickBot="1" x14ac:dyDescent="0.3">
      <c r="A17" s="1"/>
      <c r="B17" s="1"/>
      <c r="C17" s="3"/>
      <c r="D17" s="4"/>
      <c r="E17" s="4"/>
      <c r="F17" s="4"/>
      <c r="G17" s="4"/>
      <c r="H17" s="4"/>
      <c r="I17" s="4"/>
    </row>
    <row r="18" spans="1:9" s="17" customFormat="1" ht="32.25" thickBot="1" x14ac:dyDescent="0.3">
      <c r="A18" s="5" t="s">
        <v>0</v>
      </c>
      <c r="B18" s="5" t="s">
        <v>1</v>
      </c>
      <c r="C18" s="6" t="s">
        <v>2</v>
      </c>
      <c r="D18" s="5" t="s">
        <v>3</v>
      </c>
      <c r="E18" s="5" t="s">
        <v>4</v>
      </c>
      <c r="F18" s="5" t="s">
        <v>5</v>
      </c>
      <c r="G18" s="5" t="s">
        <v>6</v>
      </c>
      <c r="H18" s="5" t="s">
        <v>7</v>
      </c>
      <c r="I18" s="5" t="s">
        <v>8</v>
      </c>
    </row>
    <row r="19" spans="1:9" ht="18.75" thickBot="1" x14ac:dyDescent="0.3">
      <c r="A19" s="7" t="s">
        <v>27</v>
      </c>
      <c r="B19" s="7" t="s">
        <v>28</v>
      </c>
      <c r="C19" s="9" t="s">
        <v>12</v>
      </c>
      <c r="D19" s="5">
        <v>2.5</v>
      </c>
      <c r="E19" s="10">
        <v>34</v>
      </c>
      <c r="F19" s="8"/>
      <c r="G19" s="8"/>
      <c r="H19" s="8"/>
      <c r="I19" s="8"/>
    </row>
    <row r="20" spans="1:9" s="18" customFormat="1" ht="16.5" thickBot="1" x14ac:dyDescent="0.25">
      <c r="A20" s="7">
        <v>47811521</v>
      </c>
      <c r="B20" s="7" t="s">
        <v>29</v>
      </c>
      <c r="C20" s="9" t="s">
        <v>10</v>
      </c>
      <c r="D20" s="5">
        <v>2.5</v>
      </c>
      <c r="E20" s="8">
        <v>26</v>
      </c>
      <c r="F20" s="8">
        <v>18</v>
      </c>
      <c r="G20" s="8"/>
      <c r="H20" s="8"/>
      <c r="I20" s="8"/>
    </row>
    <row r="21" spans="1:9" ht="18.75" thickBot="1" x14ac:dyDescent="0.3">
      <c r="A21" s="7">
        <v>47811161</v>
      </c>
      <c r="B21" s="7" t="s">
        <v>30</v>
      </c>
      <c r="C21" s="9" t="s">
        <v>12</v>
      </c>
      <c r="D21" s="5">
        <v>4</v>
      </c>
      <c r="E21" s="10">
        <v>49</v>
      </c>
      <c r="F21" s="19"/>
      <c r="G21" s="19"/>
      <c r="H21" s="19"/>
      <c r="I21" s="19"/>
    </row>
    <row r="22" spans="1:9" ht="18.75" thickBot="1" x14ac:dyDescent="0.3">
      <c r="A22" s="7">
        <v>47811171</v>
      </c>
      <c r="B22" s="7" t="s">
        <v>31</v>
      </c>
      <c r="C22" s="9" t="s">
        <v>12</v>
      </c>
      <c r="D22" s="5">
        <v>2</v>
      </c>
      <c r="E22" s="10">
        <v>28</v>
      </c>
      <c r="F22" s="8"/>
      <c r="G22" s="8"/>
      <c r="H22" s="8"/>
      <c r="I22" s="8"/>
    </row>
    <row r="23" spans="1:9" ht="18.75" thickBot="1" x14ac:dyDescent="0.3">
      <c r="A23" s="7">
        <v>47811191</v>
      </c>
      <c r="B23" s="7" t="s">
        <v>32</v>
      </c>
      <c r="C23" s="9" t="s">
        <v>12</v>
      </c>
      <c r="D23" s="5">
        <v>1</v>
      </c>
      <c r="E23" s="10">
        <v>14</v>
      </c>
      <c r="F23" s="8"/>
      <c r="G23" s="8"/>
      <c r="H23" s="8"/>
      <c r="I23" s="8"/>
    </row>
    <row r="24" spans="1:9" ht="18.75" thickBot="1" x14ac:dyDescent="0.3">
      <c r="A24" s="7">
        <v>47812111</v>
      </c>
      <c r="B24" s="7" t="s">
        <v>33</v>
      </c>
      <c r="C24" s="9" t="s">
        <v>12</v>
      </c>
      <c r="D24" s="5">
        <v>1.5</v>
      </c>
      <c r="E24" s="10">
        <v>20</v>
      </c>
      <c r="F24" s="8"/>
      <c r="G24" s="8"/>
      <c r="H24" s="8"/>
      <c r="I24" s="8"/>
    </row>
    <row r="25" spans="1:9" ht="18.75" thickBot="1" x14ac:dyDescent="0.3">
      <c r="A25" s="7">
        <v>47811441</v>
      </c>
      <c r="B25" s="7" t="s">
        <v>34</v>
      </c>
      <c r="C25" s="9" t="s">
        <v>10</v>
      </c>
      <c r="D25" s="5">
        <v>3</v>
      </c>
      <c r="E25" s="10">
        <v>26</v>
      </c>
      <c r="F25" s="8">
        <v>26</v>
      </c>
      <c r="G25" s="8"/>
      <c r="H25" s="8"/>
      <c r="I25" s="8"/>
    </row>
    <row r="26" spans="1:9" ht="18.75" thickBot="1" x14ac:dyDescent="0.3">
      <c r="A26" s="7">
        <v>47811811</v>
      </c>
      <c r="B26" s="7" t="s">
        <v>35</v>
      </c>
      <c r="C26" s="9" t="s">
        <v>12</v>
      </c>
      <c r="D26" s="5">
        <v>3</v>
      </c>
      <c r="E26" s="10">
        <v>39</v>
      </c>
      <c r="F26" s="8"/>
      <c r="G26" s="8"/>
      <c r="H26" s="8"/>
      <c r="I26" s="8"/>
    </row>
    <row r="27" spans="1:9" ht="18.75" thickBot="1" x14ac:dyDescent="0.3">
      <c r="A27" s="7">
        <v>47812311</v>
      </c>
      <c r="B27" s="7" t="s">
        <v>36</v>
      </c>
      <c r="C27" s="6" t="s">
        <v>12</v>
      </c>
      <c r="D27" s="5">
        <v>2</v>
      </c>
      <c r="E27" s="8">
        <v>26</v>
      </c>
      <c r="F27" s="8">
        <v>0</v>
      </c>
      <c r="G27" s="8"/>
      <c r="H27" s="8"/>
      <c r="I27" s="8"/>
    </row>
    <row r="28" spans="1:9" ht="18.75" thickBot="1" x14ac:dyDescent="0.3">
      <c r="A28" s="7">
        <v>47812911</v>
      </c>
      <c r="B28" s="7" t="s">
        <v>22</v>
      </c>
      <c r="C28" s="9" t="s">
        <v>12</v>
      </c>
      <c r="D28" s="5">
        <v>3</v>
      </c>
      <c r="E28" s="10">
        <v>39</v>
      </c>
      <c r="F28" s="8"/>
      <c r="G28" s="8"/>
      <c r="H28" s="8"/>
      <c r="I28" s="8"/>
    </row>
    <row r="29" spans="1:9" ht="18.75" thickBot="1" x14ac:dyDescent="0.3">
      <c r="A29" s="7">
        <v>47812887</v>
      </c>
      <c r="B29" s="7" t="s">
        <v>38</v>
      </c>
      <c r="C29" s="9" t="s">
        <v>39</v>
      </c>
      <c r="D29" s="5">
        <v>3</v>
      </c>
      <c r="E29" s="10">
        <v>0</v>
      </c>
      <c r="F29" s="8"/>
      <c r="G29" s="8"/>
      <c r="H29" s="8">
        <v>192</v>
      </c>
      <c r="I29" s="8"/>
    </row>
    <row r="30" spans="1:9" ht="18.75" thickBot="1" x14ac:dyDescent="0.3">
      <c r="A30" s="12"/>
      <c r="B30" s="12" t="s">
        <v>25</v>
      </c>
      <c r="C30" s="14"/>
      <c r="D30" s="15">
        <f>SUM(D19:D29)</f>
        <v>27.5</v>
      </c>
      <c r="E30" s="15">
        <f>SUM(E19:E29)</f>
        <v>301</v>
      </c>
      <c r="F30" s="15"/>
      <c r="G30" s="15"/>
      <c r="H30" s="15"/>
      <c r="I30" s="15"/>
    </row>
    <row r="31" spans="1:9" x14ac:dyDescent="0.25">
      <c r="A31" s="21"/>
      <c r="B31" s="21" t="s">
        <v>40</v>
      </c>
      <c r="C31" s="22"/>
      <c r="D31" s="23">
        <f>D30+D15</f>
        <v>50.5</v>
      </c>
      <c r="E31" s="23"/>
      <c r="F31" s="23"/>
      <c r="G31" s="23"/>
      <c r="H31" s="23"/>
      <c r="I31" s="23"/>
    </row>
    <row r="32" spans="1:9" x14ac:dyDescent="0.25">
      <c r="A32" s="1"/>
      <c r="B32" s="1"/>
      <c r="C32" s="3"/>
      <c r="D32" s="4"/>
      <c r="E32" s="4"/>
      <c r="F32" s="4"/>
      <c r="G32" s="4"/>
      <c r="H32" s="4"/>
      <c r="I32" s="4"/>
    </row>
    <row r="33" spans="1:9" ht="18.75" thickBot="1" x14ac:dyDescent="0.3">
      <c r="A33" s="1"/>
      <c r="B33" s="2" t="s">
        <v>112</v>
      </c>
      <c r="C33" s="3"/>
      <c r="D33" s="4"/>
      <c r="E33" s="4"/>
      <c r="F33" s="4"/>
      <c r="G33" s="4"/>
      <c r="H33" s="4"/>
      <c r="I33" s="4"/>
    </row>
    <row r="34" spans="1:9" ht="32.25" thickBot="1" x14ac:dyDescent="0.3">
      <c r="A34" s="5" t="s">
        <v>0</v>
      </c>
      <c r="B34" s="5" t="s">
        <v>1</v>
      </c>
      <c r="C34" s="6" t="s">
        <v>2</v>
      </c>
      <c r="D34" s="5" t="s">
        <v>3</v>
      </c>
      <c r="E34" s="5" t="s">
        <v>4</v>
      </c>
      <c r="F34" s="5" t="s">
        <v>5</v>
      </c>
      <c r="G34" s="5" t="s">
        <v>6</v>
      </c>
      <c r="H34" s="5" t="s">
        <v>7</v>
      </c>
      <c r="I34" s="5" t="s">
        <v>8</v>
      </c>
    </row>
    <row r="35" spans="1:9" s="18" customFormat="1" ht="16.5" thickBot="1" x14ac:dyDescent="0.25">
      <c r="A35" s="7">
        <v>47812151</v>
      </c>
      <c r="B35" s="7" t="s">
        <v>41</v>
      </c>
      <c r="C35" s="9" t="s">
        <v>42</v>
      </c>
      <c r="D35" s="5">
        <v>2</v>
      </c>
      <c r="E35" s="8">
        <v>28</v>
      </c>
      <c r="F35" s="8">
        <v>0</v>
      </c>
      <c r="G35" s="8"/>
      <c r="H35" s="8"/>
      <c r="I35" s="8"/>
    </row>
    <row r="36" spans="1:9" ht="18.75" thickBot="1" x14ac:dyDescent="0.3">
      <c r="A36" s="7">
        <v>47812831</v>
      </c>
      <c r="B36" s="7" t="s">
        <v>43</v>
      </c>
      <c r="C36" s="6" t="s">
        <v>10</v>
      </c>
      <c r="D36" s="5">
        <v>4</v>
      </c>
      <c r="E36" s="8">
        <v>32</v>
      </c>
      <c r="F36" s="8">
        <v>39</v>
      </c>
      <c r="G36" s="8"/>
      <c r="H36" s="8"/>
      <c r="I36" s="8" t="s">
        <v>113</v>
      </c>
    </row>
    <row r="37" spans="1:9" ht="18.75" thickBot="1" x14ac:dyDescent="0.3">
      <c r="A37" s="7">
        <v>47812841</v>
      </c>
      <c r="B37" s="7" t="s">
        <v>44</v>
      </c>
      <c r="C37" s="6" t="s">
        <v>12</v>
      </c>
      <c r="D37" s="5">
        <v>2</v>
      </c>
      <c r="E37" s="5">
        <v>26</v>
      </c>
      <c r="F37" s="8">
        <v>0</v>
      </c>
      <c r="G37" s="8"/>
      <c r="H37" s="8"/>
      <c r="I37" s="8"/>
    </row>
    <row r="38" spans="1:9" ht="18.75" thickBot="1" x14ac:dyDescent="0.3">
      <c r="A38" s="7">
        <v>47812400</v>
      </c>
      <c r="B38" s="61" t="s">
        <v>114</v>
      </c>
      <c r="C38" s="62" t="s">
        <v>46</v>
      </c>
      <c r="D38" s="63">
        <v>1</v>
      </c>
      <c r="E38" s="63">
        <v>6</v>
      </c>
      <c r="F38" s="64">
        <v>16</v>
      </c>
      <c r="G38" s="64"/>
      <c r="H38" s="64"/>
      <c r="I38" s="64"/>
    </row>
    <row r="39" spans="1:9" ht="17.25" customHeight="1" thickBot="1" x14ac:dyDescent="0.3">
      <c r="A39" s="7">
        <v>47812871</v>
      </c>
      <c r="B39" s="7" t="s">
        <v>47</v>
      </c>
      <c r="C39" s="6" t="s">
        <v>12</v>
      </c>
      <c r="D39" s="5">
        <v>4</v>
      </c>
      <c r="E39" s="5">
        <v>52</v>
      </c>
      <c r="F39" s="8">
        <v>0</v>
      </c>
      <c r="G39" s="8"/>
      <c r="H39" s="8"/>
      <c r="I39" s="8"/>
    </row>
    <row r="40" spans="1:9" ht="18.75" thickBot="1" x14ac:dyDescent="0.3">
      <c r="A40" s="7">
        <v>47812801</v>
      </c>
      <c r="B40" s="7" t="s">
        <v>48</v>
      </c>
      <c r="C40" s="6" t="s">
        <v>12</v>
      </c>
      <c r="D40" s="5">
        <v>2</v>
      </c>
      <c r="E40" s="5">
        <v>26</v>
      </c>
      <c r="F40" s="8"/>
      <c r="G40" s="8"/>
      <c r="H40" s="8"/>
      <c r="I40" s="8"/>
    </row>
    <row r="41" spans="1:9" ht="18.75" thickBot="1" x14ac:dyDescent="0.3">
      <c r="A41" s="7">
        <v>47812321</v>
      </c>
      <c r="B41" s="7" t="s">
        <v>49</v>
      </c>
      <c r="C41" s="6" t="s">
        <v>12</v>
      </c>
      <c r="D41" s="5">
        <v>2</v>
      </c>
      <c r="E41" s="8">
        <v>26</v>
      </c>
      <c r="F41" s="8"/>
      <c r="G41" s="8"/>
      <c r="H41" s="8"/>
      <c r="I41" s="8"/>
    </row>
    <row r="42" spans="1:9" s="18" customFormat="1" ht="16.5" thickBot="1" x14ac:dyDescent="0.25">
      <c r="A42" s="7">
        <v>47812862</v>
      </c>
      <c r="B42" s="7" t="s">
        <v>51</v>
      </c>
      <c r="C42" s="6" t="s">
        <v>12</v>
      </c>
      <c r="D42" s="5">
        <v>3</v>
      </c>
      <c r="E42" s="8">
        <v>36</v>
      </c>
      <c r="F42" s="8"/>
      <c r="G42" s="8"/>
      <c r="H42" s="8"/>
      <c r="I42" s="8"/>
    </row>
    <row r="43" spans="1:9" s="18" customFormat="1" ht="16.5" thickBot="1" x14ac:dyDescent="0.25">
      <c r="A43" s="7">
        <v>47812863</v>
      </c>
      <c r="B43" s="7" t="s">
        <v>52</v>
      </c>
      <c r="C43" s="6" t="s">
        <v>53</v>
      </c>
      <c r="D43" s="5">
        <v>2</v>
      </c>
      <c r="E43" s="5">
        <v>52</v>
      </c>
      <c r="F43" s="8"/>
      <c r="G43" s="8"/>
      <c r="H43" s="8"/>
      <c r="I43" s="8"/>
    </row>
    <row r="44" spans="1:9" s="18" customFormat="1" ht="16.5" thickBot="1" x14ac:dyDescent="0.25">
      <c r="A44" s="7">
        <v>47812001</v>
      </c>
      <c r="B44" s="7" t="s">
        <v>54</v>
      </c>
      <c r="C44" s="6" t="s">
        <v>12</v>
      </c>
      <c r="D44" s="5">
        <v>2</v>
      </c>
      <c r="E44" s="5">
        <v>26</v>
      </c>
      <c r="F44" s="8"/>
      <c r="G44" s="8"/>
      <c r="H44" s="8"/>
      <c r="I44" s="8"/>
    </row>
    <row r="45" spans="1:9" ht="18.75" thickBot="1" x14ac:dyDescent="0.3">
      <c r="A45" s="61">
        <v>47812901</v>
      </c>
      <c r="B45" s="61" t="s">
        <v>50</v>
      </c>
      <c r="C45" s="62" t="s">
        <v>10</v>
      </c>
      <c r="D45" s="63">
        <v>3</v>
      </c>
      <c r="E45" s="64">
        <v>20</v>
      </c>
      <c r="F45" s="64">
        <v>36</v>
      </c>
      <c r="G45" s="64"/>
      <c r="H45" s="64"/>
      <c r="I45" s="64"/>
    </row>
    <row r="46" spans="1:9" ht="18.75" thickBot="1" x14ac:dyDescent="0.3">
      <c r="A46" s="7">
        <v>47812888</v>
      </c>
      <c r="B46" s="7" t="s">
        <v>55</v>
      </c>
      <c r="C46" s="6" t="s">
        <v>39</v>
      </c>
      <c r="D46" s="5">
        <v>2</v>
      </c>
      <c r="E46" s="8">
        <v>0</v>
      </c>
      <c r="F46" s="8">
        <v>0</v>
      </c>
      <c r="G46" s="8"/>
      <c r="H46" s="8">
        <v>128</v>
      </c>
      <c r="I46" s="8"/>
    </row>
    <row r="47" spans="1:9" ht="18.75" thickBot="1" x14ac:dyDescent="0.3">
      <c r="A47" s="7">
        <v>47812751</v>
      </c>
      <c r="B47" s="7" t="s">
        <v>56</v>
      </c>
      <c r="C47" s="6" t="s">
        <v>10</v>
      </c>
      <c r="D47" s="5">
        <v>3.5</v>
      </c>
      <c r="E47" s="8">
        <v>78</v>
      </c>
      <c r="F47" s="8"/>
      <c r="G47" s="8"/>
      <c r="H47" s="8"/>
      <c r="I47" s="8"/>
    </row>
    <row r="48" spans="1:9" ht="18.75" thickBot="1" x14ac:dyDescent="0.3">
      <c r="A48" s="12"/>
      <c r="B48" s="13" t="s">
        <v>25</v>
      </c>
      <c r="C48" s="14"/>
      <c r="D48" s="15">
        <f>SUM(D35:D47)</f>
        <v>32.5</v>
      </c>
      <c r="E48" s="15">
        <f>SUM(E35:E47)</f>
        <v>408</v>
      </c>
      <c r="F48" s="15">
        <v>190</v>
      </c>
      <c r="G48" s="15"/>
      <c r="H48" s="15">
        <f>SUM(H35:H47)</f>
        <v>128</v>
      </c>
      <c r="I48" s="15"/>
    </row>
    <row r="50" spans="1:10" ht="13.5" customHeight="1" x14ac:dyDescent="0.25">
      <c r="A50" s="1"/>
      <c r="B50" s="16" t="s">
        <v>57</v>
      </c>
      <c r="C50" s="3"/>
      <c r="D50" s="4"/>
      <c r="E50" s="4"/>
      <c r="F50" s="4"/>
      <c r="G50" s="4"/>
      <c r="H50" s="4"/>
      <c r="I50" s="4"/>
    </row>
    <row r="51" spans="1:10" ht="18.75" thickBot="1" x14ac:dyDescent="0.3">
      <c r="A51" s="1"/>
      <c r="B51" s="1"/>
      <c r="C51" s="3"/>
      <c r="D51" s="4"/>
      <c r="E51" s="4"/>
      <c r="F51" s="4"/>
      <c r="G51" s="4"/>
      <c r="H51" s="4"/>
      <c r="I51" s="4"/>
    </row>
    <row r="52" spans="1:10" ht="32.25" thickBot="1" x14ac:dyDescent="0.3">
      <c r="A52" s="5" t="s">
        <v>0</v>
      </c>
      <c r="B52" s="5" t="s">
        <v>1</v>
      </c>
      <c r="C52" s="6" t="s">
        <v>2</v>
      </c>
      <c r="D52" s="5" t="s">
        <v>3</v>
      </c>
      <c r="E52" s="5" t="s">
        <v>4</v>
      </c>
      <c r="F52" s="5" t="s">
        <v>5</v>
      </c>
      <c r="G52" s="5" t="s">
        <v>6</v>
      </c>
      <c r="H52" s="5" t="s">
        <v>7</v>
      </c>
      <c r="I52" s="5" t="s">
        <v>8</v>
      </c>
    </row>
    <row r="53" spans="1:10" ht="18.75" thickBot="1" x14ac:dyDescent="0.3">
      <c r="A53" s="7">
        <v>47810008</v>
      </c>
      <c r="B53" s="7" t="s">
        <v>58</v>
      </c>
      <c r="C53" s="6" t="s">
        <v>12</v>
      </c>
      <c r="D53" s="5">
        <v>3</v>
      </c>
      <c r="E53" s="8">
        <v>39</v>
      </c>
      <c r="F53" s="8"/>
      <c r="G53" s="8"/>
      <c r="H53" s="8"/>
      <c r="I53" s="8"/>
    </row>
    <row r="54" spans="1:10" ht="18.75" thickBot="1" x14ac:dyDescent="0.3">
      <c r="A54" s="7">
        <v>47810009</v>
      </c>
      <c r="B54" s="7" t="s">
        <v>59</v>
      </c>
      <c r="C54" s="6" t="s">
        <v>10</v>
      </c>
      <c r="D54" s="5">
        <v>3</v>
      </c>
      <c r="E54" s="8">
        <v>13</v>
      </c>
      <c r="F54" s="8">
        <v>52</v>
      </c>
      <c r="G54" s="8"/>
      <c r="H54" s="8"/>
      <c r="I54" s="8"/>
    </row>
    <row r="55" spans="1:10" ht="18.75" thickBot="1" x14ac:dyDescent="0.3">
      <c r="A55" s="7">
        <v>47812951</v>
      </c>
      <c r="B55" s="7" t="s">
        <v>60</v>
      </c>
      <c r="C55" s="6" t="s">
        <v>12</v>
      </c>
      <c r="D55" s="5">
        <v>1.5</v>
      </c>
      <c r="E55" s="8">
        <v>20</v>
      </c>
      <c r="F55" s="8"/>
      <c r="G55" s="8"/>
      <c r="H55" s="8"/>
      <c r="I55" s="8"/>
    </row>
    <row r="56" spans="1:10" ht="18.75" thickBot="1" x14ac:dyDescent="0.3">
      <c r="A56" s="7">
        <v>47812881</v>
      </c>
      <c r="B56" s="7" t="s">
        <v>61</v>
      </c>
      <c r="C56" s="6" t="s">
        <v>12</v>
      </c>
      <c r="D56" s="5">
        <v>4</v>
      </c>
      <c r="E56" s="5">
        <v>52</v>
      </c>
      <c r="F56" s="8"/>
      <c r="G56" s="8"/>
      <c r="H56" s="8"/>
      <c r="I56" s="8"/>
    </row>
    <row r="57" spans="1:10" ht="18.75" thickBot="1" x14ac:dyDescent="0.3">
      <c r="A57" s="7">
        <v>47812921</v>
      </c>
      <c r="B57" s="7" t="s">
        <v>62</v>
      </c>
      <c r="C57" s="6" t="s">
        <v>12</v>
      </c>
      <c r="D57" s="5">
        <v>2</v>
      </c>
      <c r="E57" s="5">
        <v>26</v>
      </c>
      <c r="F57" s="8">
        <v>0</v>
      </c>
      <c r="G57" s="8"/>
      <c r="H57" s="8"/>
      <c r="I57" s="8"/>
    </row>
    <row r="58" spans="1:10" ht="18.75" thickBot="1" x14ac:dyDescent="0.3">
      <c r="A58" s="7">
        <v>47813211</v>
      </c>
      <c r="B58" s="7" t="s">
        <v>63</v>
      </c>
      <c r="C58" s="6" t="s">
        <v>12</v>
      </c>
      <c r="D58" s="5">
        <v>2</v>
      </c>
      <c r="E58" s="5">
        <v>26</v>
      </c>
      <c r="F58" s="8"/>
      <c r="G58" s="8"/>
      <c r="H58" s="8"/>
      <c r="I58" s="8"/>
    </row>
    <row r="59" spans="1:10" s="18" customFormat="1" ht="32.25" thickBot="1" x14ac:dyDescent="0.25">
      <c r="A59" s="7">
        <v>47810007</v>
      </c>
      <c r="B59" s="7" t="s">
        <v>64</v>
      </c>
      <c r="C59" s="6" t="s">
        <v>10</v>
      </c>
      <c r="D59" s="5">
        <v>4</v>
      </c>
      <c r="E59" s="5">
        <v>48</v>
      </c>
      <c r="F59" s="8">
        <v>4</v>
      </c>
      <c r="G59" s="8"/>
      <c r="H59" s="8"/>
      <c r="I59" s="8"/>
    </row>
    <row r="60" spans="1:10" ht="18.75" thickBot="1" x14ac:dyDescent="0.3">
      <c r="A60" s="7">
        <v>47813932</v>
      </c>
      <c r="B60" s="7" t="s">
        <v>65</v>
      </c>
      <c r="C60" s="6" t="s">
        <v>10</v>
      </c>
      <c r="D60" s="5">
        <v>2.5</v>
      </c>
      <c r="E60" s="5">
        <v>10</v>
      </c>
      <c r="F60" s="8">
        <v>42</v>
      </c>
      <c r="G60" s="274"/>
      <c r="H60" s="280"/>
      <c r="I60" s="275"/>
    </row>
    <row r="61" spans="1:10" ht="18.75" thickBot="1" x14ac:dyDescent="0.3">
      <c r="A61" s="7">
        <v>47810010</v>
      </c>
      <c r="B61" s="7" t="s">
        <v>66</v>
      </c>
      <c r="C61" s="6" t="s">
        <v>53</v>
      </c>
      <c r="D61" s="5">
        <v>1</v>
      </c>
      <c r="E61" s="5"/>
      <c r="F61" s="8">
        <v>26</v>
      </c>
      <c r="G61" s="20"/>
      <c r="H61" s="25"/>
      <c r="I61" s="26"/>
    </row>
    <row r="62" spans="1:10" ht="18.75" thickBot="1" x14ac:dyDescent="0.3">
      <c r="A62" s="7">
        <v>47812811</v>
      </c>
      <c r="B62" s="7" t="s">
        <v>67</v>
      </c>
      <c r="C62" s="6" t="s">
        <v>12</v>
      </c>
      <c r="D62" s="5">
        <v>2</v>
      </c>
      <c r="E62" s="8">
        <v>26</v>
      </c>
      <c r="F62" s="8"/>
      <c r="G62" s="8"/>
      <c r="H62" s="8"/>
      <c r="I62" s="8"/>
    </row>
    <row r="63" spans="1:10" ht="18.75" thickBot="1" x14ac:dyDescent="0.3">
      <c r="A63" s="12"/>
      <c r="B63" s="13" t="s">
        <v>25</v>
      </c>
      <c r="C63" s="14"/>
      <c r="D63" s="15">
        <f>SUM(D53:D62)</f>
        <v>25</v>
      </c>
      <c r="E63" s="15">
        <f>SUM(E53:E62)</f>
        <v>260</v>
      </c>
      <c r="F63" s="15">
        <f>SUM(F53:F62)</f>
        <v>124</v>
      </c>
      <c r="G63" s="15"/>
      <c r="H63" s="15"/>
      <c r="I63" s="15"/>
    </row>
    <row r="64" spans="1:10" x14ac:dyDescent="0.25">
      <c r="A64" s="27"/>
      <c r="B64" s="28" t="s">
        <v>68</v>
      </c>
      <c r="C64" s="29"/>
      <c r="D64" s="30">
        <f>D48+D63</f>
        <v>57.5</v>
      </c>
      <c r="E64" s="30"/>
      <c r="F64" s="30"/>
      <c r="G64" s="30"/>
      <c r="H64" s="30"/>
      <c r="I64" s="30"/>
      <c r="J64" s="31" t="s">
        <v>69</v>
      </c>
    </row>
    <row r="65" spans="1:9" ht="13.5" customHeight="1" x14ac:dyDescent="0.25">
      <c r="A65" s="1"/>
      <c r="B65" s="16" t="s">
        <v>70</v>
      </c>
      <c r="C65" s="3"/>
      <c r="D65" s="4"/>
      <c r="E65" s="4"/>
      <c r="F65" s="4"/>
      <c r="G65" s="4"/>
      <c r="H65" s="4"/>
      <c r="I65" s="4"/>
    </row>
    <row r="66" spans="1:9" ht="18.75" thickBot="1" x14ac:dyDescent="0.3">
      <c r="A66" s="1"/>
      <c r="B66" s="1"/>
      <c r="C66" s="3"/>
      <c r="D66" s="4"/>
      <c r="E66" s="4"/>
      <c r="F66" s="4"/>
      <c r="G66" s="4"/>
      <c r="H66" s="4"/>
      <c r="I66" s="4"/>
    </row>
    <row r="67" spans="1:9" ht="32.25" thickBot="1" x14ac:dyDescent="0.3">
      <c r="A67" s="5" t="s">
        <v>0</v>
      </c>
      <c r="B67" s="5" t="s">
        <v>1</v>
      </c>
      <c r="C67" s="6" t="s">
        <v>2</v>
      </c>
      <c r="D67" s="5" t="s">
        <v>3</v>
      </c>
      <c r="E67" s="5" t="s">
        <v>4</v>
      </c>
      <c r="F67" s="5" t="s">
        <v>5</v>
      </c>
      <c r="G67" s="5" t="s">
        <v>6</v>
      </c>
      <c r="H67" s="5" t="s">
        <v>7</v>
      </c>
      <c r="I67" s="5" t="s">
        <v>8</v>
      </c>
    </row>
    <row r="68" spans="1:9" ht="18.75" thickBot="1" x14ac:dyDescent="0.3">
      <c r="A68" s="5">
        <v>47813021</v>
      </c>
      <c r="B68" s="7" t="s">
        <v>71</v>
      </c>
      <c r="C68" s="6" t="s">
        <v>12</v>
      </c>
      <c r="D68" s="5">
        <v>2</v>
      </c>
      <c r="E68" s="5">
        <v>26</v>
      </c>
      <c r="F68" s="8"/>
      <c r="G68" s="8"/>
      <c r="H68" s="8"/>
      <c r="I68" s="8"/>
    </row>
    <row r="69" spans="1:9" ht="18.75" thickBot="1" x14ac:dyDescent="0.3">
      <c r="A69" s="5">
        <v>47813050</v>
      </c>
      <c r="B69" s="7" t="s">
        <v>72</v>
      </c>
      <c r="C69" s="6" t="s">
        <v>73</v>
      </c>
      <c r="D69" s="5">
        <v>2</v>
      </c>
      <c r="E69" s="5">
        <v>26</v>
      </c>
      <c r="F69" s="8"/>
      <c r="G69" s="8"/>
      <c r="H69" s="274" t="s">
        <v>75</v>
      </c>
      <c r="I69" s="275"/>
    </row>
    <row r="70" spans="1:9" ht="18.75" thickBot="1" x14ac:dyDescent="0.3">
      <c r="A70" s="5">
        <v>47813045</v>
      </c>
      <c r="B70" s="7" t="s">
        <v>74</v>
      </c>
      <c r="C70" s="6" t="s">
        <v>12</v>
      </c>
      <c r="D70" s="5">
        <v>2</v>
      </c>
      <c r="E70" s="5">
        <v>26</v>
      </c>
      <c r="F70" s="8"/>
      <c r="G70" s="8"/>
      <c r="H70" s="8"/>
      <c r="I70" s="8"/>
    </row>
    <row r="71" spans="1:9" ht="18.75" thickBot="1" x14ac:dyDescent="0.3">
      <c r="A71" s="5">
        <v>47813051</v>
      </c>
      <c r="B71" s="7" t="s">
        <v>76</v>
      </c>
      <c r="C71" s="6" t="s">
        <v>10</v>
      </c>
      <c r="D71" s="5">
        <v>2</v>
      </c>
      <c r="E71" s="8">
        <v>0</v>
      </c>
      <c r="F71" s="8">
        <v>32</v>
      </c>
      <c r="G71" s="8"/>
      <c r="H71" s="5"/>
      <c r="I71" s="8"/>
    </row>
    <row r="72" spans="1:9" ht="18.75" thickBot="1" x14ac:dyDescent="0.3">
      <c r="A72" s="5">
        <v>47813931</v>
      </c>
      <c r="B72" s="7" t="s">
        <v>77</v>
      </c>
      <c r="C72" s="6" t="s">
        <v>39</v>
      </c>
      <c r="D72" s="5">
        <v>3</v>
      </c>
      <c r="E72" s="8"/>
      <c r="F72" s="8"/>
      <c r="G72" s="8"/>
      <c r="H72" s="5">
        <v>64</v>
      </c>
      <c r="I72" s="8"/>
    </row>
    <row r="73" spans="1:9" ht="18.75" thickBot="1" x14ac:dyDescent="0.3">
      <c r="A73" s="5">
        <v>47813911</v>
      </c>
      <c r="B73" s="7" t="s">
        <v>78</v>
      </c>
      <c r="C73" s="6" t="s">
        <v>39</v>
      </c>
      <c r="D73" s="5">
        <v>4</v>
      </c>
      <c r="E73" s="8"/>
      <c r="F73" s="8"/>
      <c r="G73" s="8"/>
      <c r="H73" s="5">
        <v>160</v>
      </c>
      <c r="I73" s="8"/>
    </row>
    <row r="74" spans="1:9" ht="18.75" thickBot="1" x14ac:dyDescent="0.3">
      <c r="A74" s="5">
        <v>47813921</v>
      </c>
      <c r="B74" s="7" t="s">
        <v>79</v>
      </c>
      <c r="C74" s="6" t="s">
        <v>39</v>
      </c>
      <c r="D74" s="5">
        <v>2</v>
      </c>
      <c r="E74" s="8"/>
      <c r="F74" s="8"/>
      <c r="G74" s="8"/>
      <c r="H74" s="5">
        <v>64</v>
      </c>
      <c r="I74" s="8"/>
    </row>
    <row r="75" spans="1:9" ht="18.75" thickBot="1" x14ac:dyDescent="0.3">
      <c r="A75" s="5">
        <v>47813941</v>
      </c>
      <c r="B75" s="7" t="s">
        <v>80</v>
      </c>
      <c r="C75" s="6" t="s">
        <v>39</v>
      </c>
      <c r="D75" s="5">
        <v>1</v>
      </c>
      <c r="E75" s="8"/>
      <c r="F75" s="8"/>
      <c r="G75" s="8"/>
      <c r="H75" s="5">
        <v>32</v>
      </c>
      <c r="I75" s="8"/>
    </row>
    <row r="76" spans="1:9" ht="18.75" thickBot="1" x14ac:dyDescent="0.3">
      <c r="A76" s="5">
        <v>47813861</v>
      </c>
      <c r="B76" s="7" t="s">
        <v>81</v>
      </c>
      <c r="C76" s="6" t="s">
        <v>73</v>
      </c>
      <c r="D76" s="5">
        <v>0.5</v>
      </c>
      <c r="E76" s="5">
        <v>16</v>
      </c>
      <c r="F76" s="8"/>
      <c r="G76" s="8"/>
      <c r="H76" s="8"/>
      <c r="I76" s="8"/>
    </row>
    <row r="77" spans="1:9" ht="18.75" thickBot="1" x14ac:dyDescent="0.3">
      <c r="A77" s="5">
        <v>47813951</v>
      </c>
      <c r="B77" s="7" t="s">
        <v>82</v>
      </c>
      <c r="C77" s="6" t="s">
        <v>39</v>
      </c>
      <c r="D77" s="5">
        <v>2</v>
      </c>
      <c r="E77" s="8"/>
      <c r="F77" s="8"/>
      <c r="G77" s="8"/>
      <c r="H77" s="5">
        <v>64</v>
      </c>
      <c r="I77" s="8"/>
    </row>
    <row r="78" spans="1:9" s="40" customFormat="1" ht="16.5" thickBot="1" x14ac:dyDescent="0.25">
      <c r="A78" s="34"/>
      <c r="B78" s="36" t="s">
        <v>83</v>
      </c>
      <c r="C78" s="37"/>
      <c r="D78" s="38">
        <f>SUM(D68:D77)</f>
        <v>20.5</v>
      </c>
      <c r="E78" s="39">
        <f>SUM(E68:E77)</f>
        <v>94</v>
      </c>
      <c r="F78" s="39"/>
      <c r="G78" s="39"/>
      <c r="H78" s="38">
        <f>SUM(H68:H77)</f>
        <v>384</v>
      </c>
      <c r="I78" s="39"/>
    </row>
    <row r="79" spans="1:9" ht="18.75" thickBot="1" x14ac:dyDescent="0.3">
      <c r="A79" s="5"/>
      <c r="B79" s="5" t="s">
        <v>84</v>
      </c>
      <c r="C79" s="6"/>
      <c r="D79" s="5">
        <v>2</v>
      </c>
      <c r="E79" s="8">
        <v>26</v>
      </c>
      <c r="F79" s="8"/>
      <c r="G79" s="8"/>
      <c r="H79" s="8"/>
      <c r="I79" s="8"/>
    </row>
    <row r="80" spans="1:9" ht="18.75" thickBot="1" x14ac:dyDescent="0.3">
      <c r="A80" s="5">
        <v>47219631</v>
      </c>
      <c r="B80" s="7" t="s">
        <v>85</v>
      </c>
      <c r="C80" s="6" t="s">
        <v>12</v>
      </c>
      <c r="D80" s="5"/>
      <c r="E80" s="5"/>
      <c r="F80" s="8"/>
      <c r="G80" s="8"/>
      <c r="H80" s="8"/>
      <c r="I80" s="8"/>
    </row>
    <row r="81" spans="1:9" ht="32.25" thickBot="1" x14ac:dyDescent="0.3">
      <c r="A81" s="5">
        <v>47214660</v>
      </c>
      <c r="B81" s="7" t="s">
        <v>86</v>
      </c>
      <c r="C81" s="6" t="s">
        <v>12</v>
      </c>
      <c r="D81" s="5">
        <v>2</v>
      </c>
      <c r="E81" s="5">
        <v>26</v>
      </c>
      <c r="F81" s="8"/>
      <c r="G81" s="8"/>
      <c r="H81" s="8"/>
      <c r="I81" s="8"/>
    </row>
    <row r="82" spans="1:9" ht="18.75" thickBot="1" x14ac:dyDescent="0.3">
      <c r="A82" s="5">
        <v>47213055</v>
      </c>
      <c r="B82" s="7" t="s">
        <v>88</v>
      </c>
      <c r="C82" s="6" t="s">
        <v>12</v>
      </c>
      <c r="D82" s="5">
        <v>2</v>
      </c>
      <c r="E82" s="5">
        <v>26</v>
      </c>
      <c r="F82" s="8"/>
      <c r="G82" s="8"/>
      <c r="H82" s="8"/>
      <c r="I82" s="8"/>
    </row>
    <row r="83" spans="1:9" ht="32.25" thickBot="1" x14ac:dyDescent="0.3">
      <c r="A83" s="5">
        <v>47214650</v>
      </c>
      <c r="B83" s="7" t="s">
        <v>87</v>
      </c>
      <c r="C83" s="6" t="s">
        <v>12</v>
      </c>
      <c r="D83" s="5">
        <v>2</v>
      </c>
      <c r="E83" s="5">
        <v>26</v>
      </c>
      <c r="F83" s="8"/>
      <c r="G83" s="8"/>
      <c r="H83" s="8"/>
      <c r="I83" s="8"/>
    </row>
    <row r="84" spans="1:9" ht="32.25" thickBot="1" x14ac:dyDescent="0.3">
      <c r="A84" s="5">
        <v>47216020</v>
      </c>
      <c r="B84" s="7" t="s">
        <v>89</v>
      </c>
      <c r="C84" s="6" t="s">
        <v>12</v>
      </c>
      <c r="D84" s="5">
        <v>2</v>
      </c>
      <c r="E84" s="5">
        <v>26</v>
      </c>
      <c r="F84" s="8"/>
      <c r="G84" s="8"/>
      <c r="H84" s="8"/>
      <c r="I84" s="8"/>
    </row>
    <row r="85" spans="1:9" ht="18.75" thickBot="1" x14ac:dyDescent="0.3">
      <c r="A85" s="5">
        <v>47210020</v>
      </c>
      <c r="B85" s="7" t="s">
        <v>90</v>
      </c>
      <c r="C85" s="6" t="s">
        <v>12</v>
      </c>
      <c r="D85" s="5">
        <v>2</v>
      </c>
      <c r="E85" s="5">
        <v>26</v>
      </c>
      <c r="F85" s="8"/>
      <c r="G85" s="8"/>
      <c r="H85" s="8"/>
      <c r="I85" s="8"/>
    </row>
    <row r="86" spans="1:9" ht="32.25" thickBot="1" x14ac:dyDescent="0.3">
      <c r="A86" s="5">
        <v>47219998</v>
      </c>
      <c r="B86" s="7" t="s">
        <v>91</v>
      </c>
      <c r="C86" s="6" t="s">
        <v>12</v>
      </c>
      <c r="D86" s="5">
        <v>2.5</v>
      </c>
      <c r="E86" s="5">
        <v>30</v>
      </c>
      <c r="F86" s="8"/>
      <c r="G86" s="8"/>
      <c r="H86" s="8"/>
      <c r="I86" s="8"/>
    </row>
    <row r="87" spans="1:9" ht="18.75" thickBot="1" x14ac:dyDescent="0.3">
      <c r="A87" s="276"/>
      <c r="B87" s="41" t="s">
        <v>92</v>
      </c>
      <c r="C87" s="277"/>
      <c r="D87" s="278">
        <f>D78+D79</f>
        <v>22.5</v>
      </c>
      <c r="E87" s="276"/>
      <c r="F87" s="25"/>
      <c r="G87" s="25"/>
      <c r="H87" s="25"/>
      <c r="I87" s="26"/>
    </row>
    <row r="88" spans="1:9" ht="18.75" thickBot="1" x14ac:dyDescent="0.3">
      <c r="A88" s="276"/>
      <c r="B88" s="42" t="s">
        <v>93</v>
      </c>
      <c r="C88" s="277"/>
      <c r="D88" s="278"/>
      <c r="E88" s="276"/>
      <c r="F88" s="25"/>
      <c r="G88" s="25"/>
      <c r="H88" s="25"/>
      <c r="I88" s="26"/>
    </row>
    <row r="89" spans="1:9" ht="18.75" thickBot="1" x14ac:dyDescent="0.3">
      <c r="A89" s="5">
        <v>47313020</v>
      </c>
      <c r="B89" s="7" t="s">
        <v>94</v>
      </c>
      <c r="C89" s="6" t="s">
        <v>95</v>
      </c>
      <c r="D89" s="5">
        <v>2</v>
      </c>
      <c r="E89" s="5">
        <v>26</v>
      </c>
      <c r="F89" s="43"/>
      <c r="G89" s="43"/>
      <c r="H89" s="43"/>
      <c r="I89" s="43"/>
    </row>
    <row r="90" spans="1:9" ht="18.75" thickBot="1" x14ac:dyDescent="0.3">
      <c r="A90" s="44">
        <v>47219782</v>
      </c>
      <c r="B90" s="45" t="s">
        <v>96</v>
      </c>
      <c r="C90" s="46" t="s">
        <v>95</v>
      </c>
      <c r="D90" s="47">
        <v>2</v>
      </c>
      <c r="E90" s="48"/>
      <c r="F90" s="49"/>
      <c r="G90" s="50"/>
      <c r="H90" s="50"/>
      <c r="I90" s="50"/>
    </row>
    <row r="91" spans="1:9" ht="32.25" thickBot="1" x14ac:dyDescent="0.3">
      <c r="A91" s="5">
        <v>47219591</v>
      </c>
      <c r="B91" s="7" t="s">
        <v>97</v>
      </c>
      <c r="C91" s="6" t="s">
        <v>95</v>
      </c>
      <c r="D91" s="5">
        <v>2</v>
      </c>
      <c r="E91" s="5">
        <v>26</v>
      </c>
      <c r="F91" s="8"/>
      <c r="G91" s="8"/>
      <c r="H91" s="8"/>
      <c r="I91" s="8"/>
    </row>
    <row r="92" spans="1:9" ht="18.75" thickBot="1" x14ac:dyDescent="0.3">
      <c r="A92" s="12"/>
      <c r="B92" s="13" t="s">
        <v>115</v>
      </c>
      <c r="C92" s="14"/>
      <c r="D92" s="15">
        <f>D87+D89</f>
        <v>24.5</v>
      </c>
      <c r="E92" s="15">
        <v>141</v>
      </c>
      <c r="F92" s="15"/>
      <c r="G92" s="15"/>
      <c r="H92" s="15"/>
      <c r="I92" s="15"/>
    </row>
    <row r="93" spans="1:9" x14ac:dyDescent="0.25">
      <c r="A93" s="21"/>
      <c r="B93" s="59" t="s">
        <v>116</v>
      </c>
      <c r="C93" s="22"/>
      <c r="D93" s="23"/>
      <c r="E93" s="23"/>
      <c r="F93" s="23"/>
      <c r="G93" s="23"/>
      <c r="H93" s="23"/>
      <c r="I93" s="23"/>
    </row>
    <row r="94" spans="1:9" ht="13.5" customHeight="1" thickBot="1" x14ac:dyDescent="0.3">
      <c r="A94" s="1"/>
      <c r="B94" s="16" t="s">
        <v>99</v>
      </c>
      <c r="C94" s="3"/>
      <c r="D94" s="4"/>
      <c r="E94" s="4"/>
      <c r="F94" s="4"/>
      <c r="G94" s="4"/>
      <c r="H94" s="4"/>
      <c r="I94" s="4"/>
    </row>
    <row r="95" spans="1:9" ht="32.25" thickBot="1" x14ac:dyDescent="0.3">
      <c r="A95" s="5" t="s">
        <v>0</v>
      </c>
      <c r="B95" s="5" t="s">
        <v>1</v>
      </c>
      <c r="C95" s="6" t="s">
        <v>2</v>
      </c>
      <c r="D95" s="5" t="s">
        <v>3</v>
      </c>
      <c r="E95" s="5" t="s">
        <v>4</v>
      </c>
      <c r="F95" s="5" t="s">
        <v>5</v>
      </c>
      <c r="G95" s="5" t="s">
        <v>6</v>
      </c>
      <c r="H95" s="5" t="s">
        <v>7</v>
      </c>
      <c r="I95" s="5" t="s">
        <v>8</v>
      </c>
    </row>
    <row r="96" spans="1:9" ht="18.75" thickBot="1" x14ac:dyDescent="0.3">
      <c r="A96" s="5">
        <v>47813041</v>
      </c>
      <c r="B96" s="6" t="s">
        <v>100</v>
      </c>
      <c r="C96" s="6" t="s">
        <v>12</v>
      </c>
      <c r="D96" s="5">
        <v>3</v>
      </c>
      <c r="E96" s="5">
        <v>39</v>
      </c>
      <c r="F96" s="5"/>
      <c r="G96" s="5"/>
      <c r="H96" s="5"/>
      <c r="I96" s="5"/>
    </row>
    <row r="97" spans="1:9" ht="18.75" thickBot="1" x14ac:dyDescent="0.3">
      <c r="A97" s="5">
        <v>47813042</v>
      </c>
      <c r="B97" s="6" t="s">
        <v>101</v>
      </c>
      <c r="C97" s="6" t="s">
        <v>12</v>
      </c>
      <c r="D97" s="5">
        <v>1</v>
      </c>
      <c r="E97" s="5">
        <v>14</v>
      </c>
      <c r="F97" s="5"/>
      <c r="G97" s="5"/>
      <c r="H97" s="5"/>
      <c r="I97" s="5"/>
    </row>
    <row r="98" spans="1:9" ht="18.75" thickBot="1" x14ac:dyDescent="0.3">
      <c r="A98" s="5">
        <v>47813043</v>
      </c>
      <c r="B98" s="6" t="s">
        <v>103</v>
      </c>
      <c r="C98" s="6" t="s">
        <v>12</v>
      </c>
      <c r="D98" s="5">
        <v>2</v>
      </c>
      <c r="E98" s="5">
        <v>26</v>
      </c>
      <c r="F98" s="5"/>
      <c r="G98" s="5"/>
      <c r="H98" s="5"/>
      <c r="I98" s="5"/>
    </row>
    <row r="99" spans="1:9" ht="18.75" thickBot="1" x14ac:dyDescent="0.3">
      <c r="A99" s="34">
        <v>47813055</v>
      </c>
      <c r="B99" s="35" t="s">
        <v>102</v>
      </c>
      <c r="C99" s="35" t="s">
        <v>46</v>
      </c>
      <c r="D99" s="34">
        <v>3</v>
      </c>
      <c r="E99" s="34">
        <v>3</v>
      </c>
      <c r="F99" s="34">
        <v>36</v>
      </c>
      <c r="G99" s="34"/>
      <c r="H99" s="34"/>
      <c r="I99" s="34"/>
    </row>
    <row r="100" spans="1:9" ht="18.75" thickBot="1" x14ac:dyDescent="0.3">
      <c r="A100" s="5">
        <v>47810015</v>
      </c>
      <c r="B100" s="7" t="s">
        <v>104</v>
      </c>
      <c r="C100" s="6" t="s">
        <v>73</v>
      </c>
      <c r="D100" s="5">
        <v>1</v>
      </c>
      <c r="E100" s="8">
        <v>13</v>
      </c>
      <c r="F100" s="8"/>
      <c r="G100" s="8"/>
      <c r="H100" s="5"/>
      <c r="I100" s="8"/>
    </row>
    <row r="101" spans="1:9" ht="22.5" customHeight="1" thickBot="1" x14ac:dyDescent="0.3">
      <c r="A101" s="5">
        <v>47813851</v>
      </c>
      <c r="B101" s="7" t="s">
        <v>105</v>
      </c>
      <c r="C101" s="6" t="s">
        <v>39</v>
      </c>
      <c r="D101" s="5">
        <v>11.5</v>
      </c>
      <c r="E101" s="5"/>
      <c r="F101" s="8"/>
      <c r="G101" s="8"/>
      <c r="H101" s="8">
        <v>600</v>
      </c>
      <c r="I101" s="8"/>
    </row>
    <row r="102" spans="1:9" s="40" customFormat="1" ht="18.75" customHeight="1" thickBot="1" x14ac:dyDescent="0.25">
      <c r="A102" s="34"/>
      <c r="B102" s="36" t="s">
        <v>106</v>
      </c>
      <c r="C102" s="37"/>
      <c r="D102" s="38">
        <f>SUM(D96:D101)</f>
        <v>21.5</v>
      </c>
      <c r="E102" s="38">
        <f>SUM(E101:E101)</f>
        <v>0</v>
      </c>
      <c r="F102" s="39"/>
      <c r="G102" s="39"/>
      <c r="H102" s="39"/>
      <c r="I102" s="39"/>
    </row>
    <row r="103" spans="1:9" ht="18.75" thickBot="1" x14ac:dyDescent="0.3">
      <c r="A103" s="5"/>
      <c r="B103" s="5" t="s">
        <v>93</v>
      </c>
      <c r="C103" s="6"/>
      <c r="D103" s="5"/>
      <c r="E103" s="5"/>
      <c r="F103" s="8"/>
      <c r="G103" s="8"/>
      <c r="H103" s="8"/>
      <c r="I103" s="8"/>
    </row>
    <row r="104" spans="1:9" ht="18.75" thickBot="1" x14ac:dyDescent="0.3">
      <c r="A104" s="5">
        <v>47313021</v>
      </c>
      <c r="B104" s="7" t="s">
        <v>94</v>
      </c>
      <c r="C104" s="6" t="s">
        <v>95</v>
      </c>
      <c r="D104" s="5">
        <v>2</v>
      </c>
      <c r="E104" s="5">
        <v>26</v>
      </c>
      <c r="F104" s="8"/>
      <c r="G104" s="8"/>
      <c r="H104" s="8"/>
      <c r="I104" s="8"/>
    </row>
    <row r="105" spans="1:9" ht="18.75" thickBot="1" x14ac:dyDescent="0.3">
      <c r="A105" s="44">
        <v>47219783</v>
      </c>
      <c r="B105" s="46" t="s">
        <v>96</v>
      </c>
      <c r="C105" s="6" t="s">
        <v>95</v>
      </c>
      <c r="D105" s="5"/>
      <c r="E105" s="5"/>
      <c r="F105" s="8"/>
      <c r="G105" s="8"/>
      <c r="H105" s="8"/>
      <c r="I105" s="8"/>
    </row>
    <row r="106" spans="1:9" ht="32.25" thickBot="1" x14ac:dyDescent="0.3">
      <c r="A106" s="5">
        <v>47219592</v>
      </c>
      <c r="B106" s="7" t="s">
        <v>107</v>
      </c>
      <c r="C106" s="6" t="s">
        <v>95</v>
      </c>
      <c r="D106" s="5">
        <v>2</v>
      </c>
      <c r="E106" s="5">
        <v>26</v>
      </c>
      <c r="F106" s="8"/>
      <c r="G106" s="8"/>
      <c r="H106" s="8"/>
      <c r="I106" s="8"/>
    </row>
    <row r="107" spans="1:9" s="54" customFormat="1" ht="16.5" thickBot="1" x14ac:dyDescent="0.3">
      <c r="A107" s="51"/>
      <c r="B107" s="36" t="s">
        <v>108</v>
      </c>
      <c r="C107" s="52"/>
      <c r="D107" s="53">
        <f>D102+D104</f>
        <v>23.5</v>
      </c>
      <c r="E107" s="53">
        <v>42</v>
      </c>
      <c r="F107" s="53"/>
      <c r="G107" s="53"/>
      <c r="H107" s="53"/>
      <c r="I107" s="53"/>
    </row>
    <row r="108" spans="1:9" x14ac:dyDescent="0.25">
      <c r="A108" s="55"/>
      <c r="B108" s="56" t="s">
        <v>92</v>
      </c>
      <c r="C108" s="57"/>
      <c r="D108" s="58">
        <f>D92+D107</f>
        <v>48</v>
      </c>
      <c r="E108" s="58"/>
      <c r="F108" s="58"/>
      <c r="G108" s="58"/>
      <c r="H108" s="58"/>
      <c r="I108" s="58"/>
    </row>
    <row r="109" spans="1:9" x14ac:dyDescent="0.25">
      <c r="A109" s="55"/>
      <c r="B109" s="55" t="s">
        <v>109</v>
      </c>
      <c r="C109" s="57"/>
      <c r="D109" s="58">
        <f>D31+D64+D92+D107</f>
        <v>156</v>
      </c>
      <c r="E109" s="58"/>
      <c r="F109" s="58"/>
      <c r="G109" s="58"/>
      <c r="H109" s="58"/>
      <c r="I109" s="58"/>
    </row>
    <row r="110" spans="1:9" x14ac:dyDescent="0.25">
      <c r="A110" s="55"/>
      <c r="B110" s="59" t="s">
        <v>110</v>
      </c>
      <c r="C110" s="57"/>
      <c r="D110" s="60">
        <v>2</v>
      </c>
      <c r="E110" s="58"/>
      <c r="F110" s="58"/>
      <c r="G110" s="58"/>
      <c r="H110" s="58"/>
      <c r="I110" s="58"/>
    </row>
    <row r="111" spans="1:9" x14ac:dyDescent="0.25">
      <c r="A111" s="55"/>
      <c r="B111" s="31"/>
      <c r="C111" s="57"/>
      <c r="D111" s="60"/>
      <c r="E111" s="58"/>
      <c r="F111" s="58"/>
      <c r="G111" s="58"/>
      <c r="H111" s="58"/>
      <c r="I111" s="58"/>
    </row>
  </sheetData>
  <mergeCells count="8">
    <mergeCell ref="G1:I1"/>
    <mergeCell ref="G60:I60"/>
    <mergeCell ref="H69:I69"/>
    <mergeCell ref="A87:A88"/>
    <mergeCell ref="C87:C88"/>
    <mergeCell ref="D87:D88"/>
    <mergeCell ref="E87:E88"/>
    <mergeCell ref="A1:C1"/>
  </mergeCells>
  <pageMargins left="0.70866141732283472" right="0.70866141732283472" top="0.74803149606299213" bottom="0.74803149606299213" header="0.31496062992125984" footer="0.31496062992125984"/>
  <pageSetup paperSize="9" scale="78" orientation="portrait" r:id="rId1"/>
  <rowBreaks count="2" manualBreakCount="2">
    <brk id="31" max="16383" man="1"/>
    <brk id="6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AB9B-8359-4B65-B06F-79649C38BAF7}">
  <sheetPr>
    <pageSetUpPr fitToPage="1"/>
  </sheetPr>
  <dimension ref="A1:I98"/>
  <sheetViews>
    <sheetView rightToLeft="1" view="pageBreakPreview" topLeftCell="A82" zoomScaleNormal="100" zoomScaleSheetLayoutView="100" workbookViewId="0">
      <selection activeCell="D53" sqref="D53"/>
    </sheetView>
  </sheetViews>
  <sheetFormatPr defaultColWidth="8.7265625" defaultRowHeight="12.75" x14ac:dyDescent="0.2"/>
  <cols>
    <col min="1" max="1" width="12.26953125" style="68" customWidth="1"/>
    <col min="2" max="2" width="37.7265625" style="65" customWidth="1"/>
    <col min="3" max="3" width="8.453125" style="66" customWidth="1"/>
    <col min="4" max="4" width="7.6328125" style="66" bestFit="1" customWidth="1"/>
    <col min="5" max="5" width="7" style="66" customWidth="1"/>
    <col min="6" max="6" width="7.7265625" style="66" customWidth="1"/>
    <col min="7" max="7" width="8.453125" style="66" bestFit="1" customWidth="1"/>
    <col min="8" max="8" width="8.81640625" style="66" customWidth="1"/>
    <col min="9" max="9" width="7.90625" style="66" customWidth="1"/>
    <col min="10" max="16384" width="8.7265625" style="65"/>
  </cols>
  <sheetData>
    <row r="1" spans="1:9" customFormat="1" ht="21" thickBot="1" x14ac:dyDescent="0.35">
      <c r="A1" s="250" t="s">
        <v>230</v>
      </c>
      <c r="B1" s="251"/>
      <c r="C1" s="254"/>
      <c r="D1" s="263" t="s">
        <v>208</v>
      </c>
      <c r="E1" s="263"/>
      <c r="F1" s="4"/>
      <c r="G1" s="260" t="s">
        <v>196</v>
      </c>
      <c r="H1" s="260"/>
      <c r="I1" s="260"/>
    </row>
    <row r="2" spans="1:9" ht="38.25" thickBot="1" x14ac:dyDescent="0.25">
      <c r="A2" s="170" t="s">
        <v>0</v>
      </c>
      <c r="B2" s="170" t="s">
        <v>1</v>
      </c>
      <c r="C2" s="185" t="s">
        <v>2</v>
      </c>
      <c r="D2" s="257" t="s">
        <v>3</v>
      </c>
      <c r="E2" s="258" t="s">
        <v>4</v>
      </c>
      <c r="F2" s="170" t="s">
        <v>5</v>
      </c>
      <c r="G2" s="170" t="s">
        <v>6</v>
      </c>
      <c r="H2" s="170" t="s">
        <v>7</v>
      </c>
      <c r="I2" s="170" t="s">
        <v>8</v>
      </c>
    </row>
    <row r="3" spans="1:9" customFormat="1" ht="19.5" thickBot="1" x14ac:dyDescent="0.35">
      <c r="A3" s="166">
        <v>47811031</v>
      </c>
      <c r="B3" s="164" t="s">
        <v>9</v>
      </c>
      <c r="C3" s="166" t="s">
        <v>10</v>
      </c>
      <c r="D3" s="238">
        <v>2</v>
      </c>
      <c r="E3" s="167">
        <v>20</v>
      </c>
      <c r="F3" s="167">
        <v>12</v>
      </c>
      <c r="G3" s="167"/>
      <c r="H3" s="167"/>
      <c r="I3" s="167"/>
    </row>
    <row r="4" spans="1:9" customFormat="1" ht="19.5" thickBot="1" x14ac:dyDescent="0.35">
      <c r="A4" s="166">
        <v>47811041</v>
      </c>
      <c r="B4" s="164" t="s">
        <v>11</v>
      </c>
      <c r="C4" s="166" t="s">
        <v>12</v>
      </c>
      <c r="D4" s="238">
        <v>2</v>
      </c>
      <c r="E4" s="167">
        <v>26</v>
      </c>
      <c r="F4" s="167"/>
      <c r="G4" s="167"/>
      <c r="H4" s="167"/>
      <c r="I4" s="167"/>
    </row>
    <row r="5" spans="1:9" customFormat="1" ht="19.5" thickBot="1" x14ac:dyDescent="0.35">
      <c r="A5" s="166">
        <v>47811301</v>
      </c>
      <c r="B5" s="164" t="s">
        <v>13</v>
      </c>
      <c r="C5" s="166" t="s">
        <v>12</v>
      </c>
      <c r="D5" s="238">
        <v>2</v>
      </c>
      <c r="E5" s="167">
        <v>26</v>
      </c>
      <c r="F5" s="167"/>
      <c r="G5" s="167"/>
      <c r="H5" s="167"/>
      <c r="I5" s="167"/>
    </row>
    <row r="6" spans="1:9" customFormat="1" ht="19.5" thickBot="1" x14ac:dyDescent="0.35">
      <c r="A6" s="166">
        <v>47811295</v>
      </c>
      <c r="B6" s="164" t="s">
        <v>14</v>
      </c>
      <c r="C6" s="166" t="s">
        <v>12</v>
      </c>
      <c r="D6" s="238">
        <v>1</v>
      </c>
      <c r="E6" s="167">
        <v>13</v>
      </c>
      <c r="F6" s="167"/>
      <c r="G6" s="167"/>
      <c r="H6" s="167"/>
      <c r="I6" s="167"/>
    </row>
    <row r="7" spans="1:9" customFormat="1" ht="19.5" thickBot="1" x14ac:dyDescent="0.35">
      <c r="A7" s="166">
        <v>47811290</v>
      </c>
      <c r="B7" s="164" t="s">
        <v>16</v>
      </c>
      <c r="C7" s="166" t="s">
        <v>10</v>
      </c>
      <c r="D7" s="238">
        <v>2.5</v>
      </c>
      <c r="E7" s="167">
        <v>30</v>
      </c>
      <c r="F7" s="167">
        <v>6</v>
      </c>
      <c r="G7" s="167"/>
      <c r="H7" s="167"/>
      <c r="I7" s="167"/>
    </row>
    <row r="8" spans="1:9" customFormat="1" ht="19.5" thickBot="1" x14ac:dyDescent="0.35">
      <c r="A8" s="166">
        <v>47811342</v>
      </c>
      <c r="B8" s="164" t="s">
        <v>18</v>
      </c>
      <c r="C8" s="166" t="s">
        <v>12</v>
      </c>
      <c r="D8" s="238">
        <v>2</v>
      </c>
      <c r="E8" s="167">
        <v>26</v>
      </c>
      <c r="F8" s="167"/>
      <c r="G8" s="167"/>
      <c r="H8" s="167"/>
      <c r="I8" s="167"/>
    </row>
    <row r="9" spans="1:9" customFormat="1" ht="21" customHeight="1" thickBot="1" x14ac:dyDescent="0.35">
      <c r="A9" s="166">
        <v>90055001</v>
      </c>
      <c r="B9" s="164" t="s">
        <v>19</v>
      </c>
      <c r="C9" s="166" t="s">
        <v>20</v>
      </c>
      <c r="D9" s="238">
        <v>0</v>
      </c>
      <c r="E9" s="167">
        <v>0</v>
      </c>
      <c r="F9" s="167"/>
      <c r="G9" s="167"/>
      <c r="H9" s="167"/>
      <c r="I9" s="167"/>
    </row>
    <row r="10" spans="1:9" customFormat="1" ht="19.5" thickBot="1" x14ac:dyDescent="0.35">
      <c r="A10" s="166">
        <v>47811511</v>
      </c>
      <c r="B10" s="164" t="s">
        <v>21</v>
      </c>
      <c r="C10" s="166" t="s">
        <v>10</v>
      </c>
      <c r="D10" s="238">
        <v>2.5</v>
      </c>
      <c r="E10" s="167">
        <v>26</v>
      </c>
      <c r="F10" s="167">
        <v>18</v>
      </c>
      <c r="G10" s="167"/>
      <c r="H10" s="167"/>
      <c r="I10" s="167"/>
    </row>
    <row r="11" spans="1:9" customFormat="1" ht="19.5" thickBot="1" x14ac:dyDescent="0.35">
      <c r="A11" s="166">
        <v>47812911</v>
      </c>
      <c r="B11" s="164" t="s">
        <v>22</v>
      </c>
      <c r="C11" s="166" t="s">
        <v>12</v>
      </c>
      <c r="D11" s="238">
        <v>3</v>
      </c>
      <c r="E11" s="167">
        <v>39</v>
      </c>
      <c r="F11" s="167"/>
      <c r="G11" s="167"/>
      <c r="H11" s="167"/>
      <c r="I11" s="167"/>
    </row>
    <row r="12" spans="1:9" customFormat="1" ht="19.5" thickBot="1" x14ac:dyDescent="0.35">
      <c r="A12" s="166">
        <v>47811151</v>
      </c>
      <c r="B12" s="164" t="s">
        <v>23</v>
      </c>
      <c r="C12" s="166" t="s">
        <v>12</v>
      </c>
      <c r="D12" s="238">
        <v>1.5</v>
      </c>
      <c r="E12" s="167">
        <v>18</v>
      </c>
      <c r="F12" s="167"/>
      <c r="G12" s="167"/>
      <c r="H12" s="167"/>
      <c r="I12" s="167"/>
    </row>
    <row r="13" spans="1:9" customFormat="1" ht="19.5" thickBot="1" x14ac:dyDescent="0.35">
      <c r="A13" s="166">
        <v>47910001</v>
      </c>
      <c r="B13" s="164" t="s">
        <v>24</v>
      </c>
      <c r="C13" s="166"/>
      <c r="D13" s="238">
        <v>0</v>
      </c>
      <c r="E13" s="167">
        <v>0</v>
      </c>
      <c r="F13" s="167"/>
      <c r="G13" s="167"/>
      <c r="H13" s="167"/>
      <c r="I13" s="167"/>
    </row>
    <row r="14" spans="1:9" s="171" customFormat="1" ht="19.5" thickBot="1" x14ac:dyDescent="0.35">
      <c r="A14" s="163"/>
      <c r="B14" s="161" t="s">
        <v>25</v>
      </c>
      <c r="C14" s="163"/>
      <c r="D14" s="163">
        <f>SUM(D3:D13)</f>
        <v>18.5</v>
      </c>
      <c r="E14" s="163">
        <f>SUM(E3:E13)</f>
        <v>224</v>
      </c>
      <c r="F14" s="163">
        <f>SUM(F3:F13)</f>
        <v>36</v>
      </c>
      <c r="G14" s="163"/>
      <c r="H14" s="163"/>
      <c r="I14" s="163"/>
    </row>
    <row r="15" spans="1:9" x14ac:dyDescent="0.2">
      <c r="A15" s="1"/>
      <c r="C15" s="4"/>
      <c r="D15" s="4"/>
      <c r="E15" s="4"/>
      <c r="F15" s="4"/>
      <c r="G15" s="4"/>
      <c r="H15" s="4"/>
      <c r="I15" s="4"/>
    </row>
    <row r="16" spans="1:9" s="236" customFormat="1" ht="20.100000000000001" customHeight="1" thickBot="1" x14ac:dyDescent="0.35">
      <c r="A16" s="259" t="s">
        <v>26</v>
      </c>
      <c r="B16" s="259"/>
      <c r="C16" s="228"/>
      <c r="D16" s="180"/>
      <c r="E16" s="228"/>
      <c r="F16" s="228"/>
      <c r="G16" s="228"/>
      <c r="H16" s="228"/>
      <c r="I16" s="228"/>
    </row>
    <row r="17" spans="1:9" ht="38.25" thickBot="1" x14ac:dyDescent="0.25">
      <c r="A17" s="170" t="s">
        <v>0</v>
      </c>
      <c r="B17" s="170" t="s">
        <v>1</v>
      </c>
      <c r="C17" s="185" t="s">
        <v>2</v>
      </c>
      <c r="D17" s="238" t="s">
        <v>3</v>
      </c>
      <c r="E17" s="170" t="s">
        <v>4</v>
      </c>
      <c r="F17" s="170" t="s">
        <v>5</v>
      </c>
      <c r="G17" s="170" t="s">
        <v>6</v>
      </c>
      <c r="H17" s="170" t="s">
        <v>7</v>
      </c>
      <c r="I17" s="170" t="s">
        <v>8</v>
      </c>
    </row>
    <row r="18" spans="1:9" customFormat="1" ht="19.5" thickBot="1" x14ac:dyDescent="0.35">
      <c r="A18" s="166">
        <v>47811062</v>
      </c>
      <c r="B18" s="164" t="s">
        <v>28</v>
      </c>
      <c r="C18" s="166" t="s">
        <v>12</v>
      </c>
      <c r="D18" s="238">
        <v>2.5</v>
      </c>
      <c r="E18" s="167">
        <v>34</v>
      </c>
      <c r="F18" s="167"/>
      <c r="G18" s="167"/>
      <c r="H18" s="167"/>
      <c r="I18" s="167"/>
    </row>
    <row r="19" spans="1:9" customFormat="1" ht="19.5" thickBot="1" x14ac:dyDescent="0.35">
      <c r="A19" s="166">
        <v>47811521</v>
      </c>
      <c r="B19" s="164" t="s">
        <v>29</v>
      </c>
      <c r="C19" s="166" t="s">
        <v>10</v>
      </c>
      <c r="D19" s="238">
        <v>2.5</v>
      </c>
      <c r="E19" s="167">
        <v>26</v>
      </c>
      <c r="F19" s="167">
        <v>18</v>
      </c>
      <c r="G19" s="167"/>
      <c r="H19" s="167"/>
      <c r="I19" s="167"/>
    </row>
    <row r="20" spans="1:9" customFormat="1" ht="19.5" thickBot="1" x14ac:dyDescent="0.35">
      <c r="A20" s="166">
        <v>47811161</v>
      </c>
      <c r="B20" s="164" t="s">
        <v>30</v>
      </c>
      <c r="C20" s="166" t="s">
        <v>12</v>
      </c>
      <c r="D20" s="238">
        <v>3</v>
      </c>
      <c r="E20" s="167">
        <v>49</v>
      </c>
      <c r="F20" s="167"/>
      <c r="G20" s="167"/>
      <c r="H20" s="167"/>
      <c r="I20" s="167"/>
    </row>
    <row r="21" spans="1:9" customFormat="1" ht="19.5" thickBot="1" x14ac:dyDescent="0.35">
      <c r="A21" s="166">
        <v>47811171</v>
      </c>
      <c r="B21" s="164" t="s">
        <v>31</v>
      </c>
      <c r="C21" s="166" t="s">
        <v>12</v>
      </c>
      <c r="D21" s="238">
        <v>2</v>
      </c>
      <c r="E21" s="167">
        <v>28</v>
      </c>
      <c r="F21" s="167"/>
      <c r="G21" s="167"/>
      <c r="H21" s="167"/>
      <c r="I21" s="167"/>
    </row>
    <row r="22" spans="1:9" customFormat="1" ht="19.5" thickBot="1" x14ac:dyDescent="0.35">
      <c r="A22" s="166">
        <v>47811191</v>
      </c>
      <c r="B22" s="164" t="s">
        <v>32</v>
      </c>
      <c r="C22" s="166" t="s">
        <v>12</v>
      </c>
      <c r="D22" s="238">
        <v>1</v>
      </c>
      <c r="E22" s="167">
        <v>14</v>
      </c>
      <c r="F22" s="167"/>
      <c r="G22" s="167"/>
      <c r="H22" s="167"/>
      <c r="I22" s="167"/>
    </row>
    <row r="23" spans="1:9" customFormat="1" ht="19.5" thickBot="1" x14ac:dyDescent="0.35">
      <c r="A23" s="166">
        <v>47812111</v>
      </c>
      <c r="B23" s="164" t="s">
        <v>33</v>
      </c>
      <c r="C23" s="166" t="s">
        <v>12</v>
      </c>
      <c r="D23" s="238">
        <v>1.5</v>
      </c>
      <c r="E23" s="167">
        <v>20</v>
      </c>
      <c r="F23" s="167"/>
      <c r="G23" s="167"/>
      <c r="H23" s="167"/>
      <c r="I23" s="167"/>
    </row>
    <row r="24" spans="1:9" customFormat="1" ht="19.5" thickBot="1" x14ac:dyDescent="0.35">
      <c r="A24" s="166">
        <v>47811811</v>
      </c>
      <c r="B24" s="164" t="s">
        <v>35</v>
      </c>
      <c r="C24" s="166" t="s">
        <v>12</v>
      </c>
      <c r="D24" s="238">
        <v>3</v>
      </c>
      <c r="E24" s="167">
        <v>39</v>
      </c>
      <c r="F24" s="167"/>
      <c r="G24" s="167"/>
      <c r="H24" s="167"/>
      <c r="I24" s="167"/>
    </row>
    <row r="25" spans="1:9" customFormat="1" ht="19.5" thickBot="1" x14ac:dyDescent="0.35">
      <c r="A25" s="166">
        <v>47812311</v>
      </c>
      <c r="B25" s="164" t="s">
        <v>36</v>
      </c>
      <c r="C25" s="166" t="s">
        <v>12</v>
      </c>
      <c r="D25" s="238">
        <v>2</v>
      </c>
      <c r="E25" s="167">
        <v>26</v>
      </c>
      <c r="F25" s="167">
        <v>0</v>
      </c>
      <c r="G25" s="167"/>
      <c r="H25" s="167"/>
      <c r="I25" s="167"/>
    </row>
    <row r="26" spans="1:9" s="171" customFormat="1" ht="19.5" thickBot="1" x14ac:dyDescent="0.35">
      <c r="A26" s="163"/>
      <c r="B26" s="161" t="s">
        <v>25</v>
      </c>
      <c r="C26" s="163"/>
      <c r="D26" s="163">
        <f>SUM(D18:D25)</f>
        <v>17.5</v>
      </c>
      <c r="E26" s="163">
        <f ca="1">SUM(E18:E39)</f>
        <v>256</v>
      </c>
      <c r="F26" s="163"/>
      <c r="G26" s="163"/>
      <c r="H26" s="163"/>
      <c r="I26" s="163"/>
    </row>
    <row r="27" spans="1:9" s="175" customFormat="1" ht="21" thickBot="1" x14ac:dyDescent="0.35">
      <c r="A27" s="174"/>
      <c r="B27" s="172" t="s">
        <v>40</v>
      </c>
      <c r="C27" s="174"/>
      <c r="D27" s="174">
        <f>D26+D14</f>
        <v>36</v>
      </c>
      <c r="E27" s="174"/>
      <c r="F27" s="174"/>
      <c r="G27" s="174"/>
      <c r="H27" s="174"/>
      <c r="I27" s="174"/>
    </row>
    <row r="28" spans="1:9" x14ac:dyDescent="0.2">
      <c r="A28" s="1"/>
      <c r="B28" s="1"/>
      <c r="C28" s="4"/>
      <c r="D28" s="4"/>
      <c r="E28" s="4"/>
      <c r="F28" s="4"/>
      <c r="G28" s="4"/>
      <c r="H28" s="4"/>
      <c r="I28" s="4"/>
    </row>
    <row r="29" spans="1:9" s="236" customFormat="1" ht="19.5" customHeight="1" thickBot="1" x14ac:dyDescent="0.35">
      <c r="A29" s="264" t="s">
        <v>194</v>
      </c>
      <c r="B29" s="264"/>
      <c r="C29" s="228"/>
      <c r="D29" s="228"/>
      <c r="E29" s="228"/>
      <c r="F29" s="228"/>
      <c r="G29" s="228"/>
      <c r="H29" s="228"/>
      <c r="I29" s="228"/>
    </row>
    <row r="30" spans="1:9" ht="38.25" thickBot="1" x14ac:dyDescent="0.25">
      <c r="A30" s="170" t="s">
        <v>0</v>
      </c>
      <c r="B30" s="170" t="s">
        <v>1</v>
      </c>
      <c r="C30" s="185" t="s">
        <v>2</v>
      </c>
      <c r="D30" s="238" t="s">
        <v>3</v>
      </c>
      <c r="E30" s="170" t="s">
        <v>4</v>
      </c>
      <c r="F30" s="170" t="s">
        <v>5</v>
      </c>
      <c r="G30" s="170" t="s">
        <v>6</v>
      </c>
      <c r="H30" s="170" t="s">
        <v>7</v>
      </c>
      <c r="I30" s="170" t="s">
        <v>8</v>
      </c>
    </row>
    <row r="31" spans="1:9" customFormat="1" ht="19.5" thickBot="1" x14ac:dyDescent="0.35">
      <c r="A31" s="166">
        <v>47812151</v>
      </c>
      <c r="B31" s="164" t="s">
        <v>41</v>
      </c>
      <c r="C31" s="166" t="s">
        <v>42</v>
      </c>
      <c r="D31" s="238">
        <v>2</v>
      </c>
      <c r="E31" s="167">
        <v>28</v>
      </c>
      <c r="F31" s="167">
        <v>0</v>
      </c>
      <c r="G31" s="167"/>
      <c r="H31" s="167"/>
      <c r="I31" s="167"/>
    </row>
    <row r="32" spans="1:9" customFormat="1" ht="19.5" thickBot="1" x14ac:dyDescent="0.35">
      <c r="A32" s="166">
        <v>47812831</v>
      </c>
      <c r="B32" s="164" t="s">
        <v>43</v>
      </c>
      <c r="C32" s="166" t="s">
        <v>10</v>
      </c>
      <c r="D32" s="238">
        <v>4</v>
      </c>
      <c r="E32" s="167">
        <v>32</v>
      </c>
      <c r="F32" s="167">
        <v>39</v>
      </c>
      <c r="G32" s="167"/>
      <c r="H32" s="167"/>
      <c r="I32" s="167"/>
    </row>
    <row r="33" spans="1:9" customFormat="1" ht="19.5" thickBot="1" x14ac:dyDescent="0.35">
      <c r="A33" s="166">
        <v>47812841</v>
      </c>
      <c r="B33" s="164" t="s">
        <v>44</v>
      </c>
      <c r="C33" s="166" t="s">
        <v>12</v>
      </c>
      <c r="D33" s="238">
        <v>2</v>
      </c>
      <c r="E33" s="167">
        <v>26</v>
      </c>
      <c r="F33" s="167">
        <v>0</v>
      </c>
      <c r="G33" s="167"/>
      <c r="H33" s="167"/>
      <c r="I33" s="167"/>
    </row>
    <row r="34" spans="1:9" customFormat="1" ht="19.5" thickBot="1" x14ac:dyDescent="0.35">
      <c r="A34" s="166">
        <v>47812400</v>
      </c>
      <c r="B34" s="164" t="s">
        <v>45</v>
      </c>
      <c r="C34" s="166" t="s">
        <v>46</v>
      </c>
      <c r="D34" s="238">
        <v>1</v>
      </c>
      <c r="E34" s="167"/>
      <c r="F34" s="167">
        <v>13</v>
      </c>
      <c r="G34" s="167"/>
      <c r="H34" s="167"/>
      <c r="I34" s="167"/>
    </row>
    <row r="35" spans="1:9" customFormat="1" ht="19.5" thickBot="1" x14ac:dyDescent="0.35">
      <c r="A35" s="166">
        <v>47812871</v>
      </c>
      <c r="B35" s="164" t="s">
        <v>47</v>
      </c>
      <c r="C35" s="166" t="s">
        <v>12</v>
      </c>
      <c r="D35" s="238">
        <v>4</v>
      </c>
      <c r="E35" s="167">
        <v>52</v>
      </c>
      <c r="F35" s="167">
        <v>0</v>
      </c>
      <c r="G35" s="167"/>
      <c r="H35" s="167"/>
      <c r="I35" s="167"/>
    </row>
    <row r="36" spans="1:9" customFormat="1" ht="19.5" thickBot="1" x14ac:dyDescent="0.35">
      <c r="A36" s="166">
        <v>47812801</v>
      </c>
      <c r="B36" s="164" t="s">
        <v>48</v>
      </c>
      <c r="C36" s="166" t="s">
        <v>12</v>
      </c>
      <c r="D36" s="238">
        <v>2</v>
      </c>
      <c r="E36" s="167">
        <v>26</v>
      </c>
      <c r="F36" s="167"/>
      <c r="G36" s="167"/>
      <c r="H36" s="167"/>
      <c r="I36" s="167"/>
    </row>
    <row r="37" spans="1:9" customFormat="1" ht="19.5" thickBot="1" x14ac:dyDescent="0.35">
      <c r="A37" s="166">
        <v>47812321</v>
      </c>
      <c r="B37" s="164" t="s">
        <v>49</v>
      </c>
      <c r="C37" s="166" t="s">
        <v>12</v>
      </c>
      <c r="D37" s="238">
        <v>2</v>
      </c>
      <c r="E37" s="167">
        <v>26</v>
      </c>
      <c r="F37" s="167"/>
      <c r="G37" s="167"/>
      <c r="H37" s="167"/>
      <c r="I37" s="167"/>
    </row>
    <row r="38" spans="1:9" customFormat="1" ht="19.5" thickBot="1" x14ac:dyDescent="0.35">
      <c r="A38" s="166">
        <v>47812862</v>
      </c>
      <c r="B38" s="164" t="s">
        <v>51</v>
      </c>
      <c r="C38" s="166" t="s">
        <v>12</v>
      </c>
      <c r="D38" s="238">
        <v>3</v>
      </c>
      <c r="E38" s="167">
        <v>36</v>
      </c>
      <c r="F38" s="167"/>
      <c r="G38" s="167"/>
      <c r="H38" s="167"/>
      <c r="I38" s="167"/>
    </row>
    <row r="39" spans="1:9" customFormat="1" ht="19.5" thickBot="1" x14ac:dyDescent="0.35">
      <c r="A39" s="166">
        <v>47811600</v>
      </c>
      <c r="B39" s="164" t="s">
        <v>37</v>
      </c>
      <c r="C39" s="166" t="s">
        <v>12</v>
      </c>
      <c r="D39" s="238">
        <v>1.5</v>
      </c>
      <c r="E39" s="167">
        <v>20</v>
      </c>
      <c r="F39" s="167"/>
      <c r="G39" s="167"/>
      <c r="H39" s="167"/>
      <c r="I39" s="167"/>
    </row>
    <row r="40" spans="1:9" customFormat="1" ht="19.5" thickBot="1" x14ac:dyDescent="0.35">
      <c r="A40" s="166">
        <v>47812001</v>
      </c>
      <c r="B40" s="164" t="s">
        <v>54</v>
      </c>
      <c r="C40" s="166" t="s">
        <v>12</v>
      </c>
      <c r="D40" s="238">
        <v>2</v>
      </c>
      <c r="E40" s="167">
        <v>26</v>
      </c>
      <c r="F40" s="167"/>
      <c r="G40" s="167"/>
      <c r="H40" s="167"/>
      <c r="I40" s="167"/>
    </row>
    <row r="41" spans="1:9" s="171" customFormat="1" ht="19.5" thickBot="1" x14ac:dyDescent="0.35">
      <c r="A41" s="163"/>
      <c r="B41" s="161" t="s">
        <v>25</v>
      </c>
      <c r="C41" s="163"/>
      <c r="D41" s="163">
        <f>SUM(D31:D40)</f>
        <v>23.5</v>
      </c>
      <c r="E41" s="163">
        <f>SUM(E31:E40)</f>
        <v>272</v>
      </c>
      <c r="F41" s="163">
        <v>190</v>
      </c>
      <c r="G41" s="163"/>
      <c r="H41" s="163">
        <f>SUM(H31:H40)</f>
        <v>0</v>
      </c>
      <c r="I41" s="163"/>
    </row>
    <row r="42" spans="1:9" s="68" customFormat="1" x14ac:dyDescent="0.2">
      <c r="A42" s="1"/>
      <c r="C42" s="4"/>
      <c r="D42" s="4"/>
      <c r="E42" s="4"/>
      <c r="F42" s="4"/>
      <c r="G42" s="4"/>
      <c r="H42" s="4"/>
      <c r="I42" s="4"/>
    </row>
    <row r="43" spans="1:9" s="236" customFormat="1" ht="19.5" customHeight="1" thickBot="1" x14ac:dyDescent="0.35">
      <c r="A43" s="264" t="s">
        <v>57</v>
      </c>
      <c r="B43" s="264"/>
      <c r="C43" s="228"/>
      <c r="D43" s="228"/>
      <c r="E43" s="228"/>
      <c r="F43" s="228"/>
      <c r="G43" s="228"/>
      <c r="H43" s="228"/>
      <c r="I43" s="228"/>
    </row>
    <row r="44" spans="1:9" s="68" customFormat="1" ht="38.25" thickBot="1" x14ac:dyDescent="0.25">
      <c r="A44" s="170" t="s">
        <v>0</v>
      </c>
      <c r="B44" s="170" t="s">
        <v>1</v>
      </c>
      <c r="C44" s="185" t="s">
        <v>2</v>
      </c>
      <c r="D44" s="238" t="s">
        <v>3</v>
      </c>
      <c r="E44" s="170" t="s">
        <v>4</v>
      </c>
      <c r="F44" s="170" t="s">
        <v>5</v>
      </c>
      <c r="G44" s="170" t="s">
        <v>6</v>
      </c>
      <c r="H44" s="170" t="s">
        <v>7</v>
      </c>
      <c r="I44" s="170" t="s">
        <v>8</v>
      </c>
    </row>
    <row r="45" spans="1:9" customFormat="1" ht="19.5" thickBot="1" x14ac:dyDescent="0.35">
      <c r="A45" s="166">
        <v>47810008</v>
      </c>
      <c r="B45" s="164" t="s">
        <v>58</v>
      </c>
      <c r="C45" s="166" t="s">
        <v>12</v>
      </c>
      <c r="D45" s="238">
        <v>3</v>
      </c>
      <c r="E45" s="167">
        <v>39</v>
      </c>
      <c r="F45" s="167"/>
      <c r="G45" s="167"/>
      <c r="H45" s="167"/>
      <c r="I45" s="167"/>
    </row>
    <row r="46" spans="1:9" customFormat="1" ht="19.5" thickBot="1" x14ac:dyDescent="0.35">
      <c r="A46" s="166">
        <v>47812951</v>
      </c>
      <c r="B46" s="164" t="s">
        <v>231</v>
      </c>
      <c r="C46" s="166" t="s">
        <v>12</v>
      </c>
      <c r="D46" s="238">
        <v>1.5</v>
      </c>
      <c r="E46" s="167">
        <v>20</v>
      </c>
      <c r="F46" s="167"/>
      <c r="G46" s="167"/>
      <c r="H46" s="167"/>
      <c r="I46" s="167"/>
    </row>
    <row r="47" spans="1:9" customFormat="1" ht="19.5" thickBot="1" x14ac:dyDescent="0.35">
      <c r="A47" s="166">
        <v>47812881</v>
      </c>
      <c r="B47" s="164" t="s">
        <v>61</v>
      </c>
      <c r="C47" s="166" t="s">
        <v>12</v>
      </c>
      <c r="D47" s="238">
        <v>4</v>
      </c>
      <c r="E47" s="167">
        <v>52</v>
      </c>
      <c r="F47" s="167"/>
      <c r="G47" s="167"/>
      <c r="H47" s="167"/>
      <c r="I47" s="167"/>
    </row>
    <row r="48" spans="1:9" customFormat="1" ht="19.5" thickBot="1" x14ac:dyDescent="0.35">
      <c r="A48" s="166">
        <v>47812921</v>
      </c>
      <c r="B48" s="164" t="s">
        <v>62</v>
      </c>
      <c r="C48" s="166" t="s">
        <v>12</v>
      </c>
      <c r="D48" s="238">
        <v>2</v>
      </c>
      <c r="E48" s="167">
        <v>26</v>
      </c>
      <c r="F48" s="167">
        <v>0</v>
      </c>
      <c r="G48" s="167"/>
      <c r="H48" s="167"/>
      <c r="I48" s="167"/>
    </row>
    <row r="49" spans="1:9" customFormat="1" ht="19.5" thickBot="1" x14ac:dyDescent="0.35">
      <c r="A49" s="166">
        <v>47813211</v>
      </c>
      <c r="B49" s="164" t="s">
        <v>63</v>
      </c>
      <c r="C49" s="166" t="s">
        <v>12</v>
      </c>
      <c r="D49" s="238">
        <v>2</v>
      </c>
      <c r="E49" s="167">
        <v>26</v>
      </c>
      <c r="F49" s="167"/>
      <c r="G49" s="167"/>
      <c r="H49" s="167"/>
      <c r="I49" s="167"/>
    </row>
    <row r="50" spans="1:9" customFormat="1" ht="19.5" thickBot="1" x14ac:dyDescent="0.35">
      <c r="A50" s="166">
        <v>47813932</v>
      </c>
      <c r="B50" s="164" t="s">
        <v>65</v>
      </c>
      <c r="C50" s="166" t="s">
        <v>10</v>
      </c>
      <c r="D50" s="238">
        <v>3.5</v>
      </c>
      <c r="E50" s="167">
        <v>16</v>
      </c>
      <c r="F50" s="167">
        <v>55</v>
      </c>
      <c r="G50" s="167"/>
      <c r="H50" s="167"/>
      <c r="I50" s="167"/>
    </row>
    <row r="51" spans="1:9" customFormat="1" ht="19.5" thickBot="1" x14ac:dyDescent="0.35">
      <c r="A51" s="166">
        <v>47812863</v>
      </c>
      <c r="B51" s="164" t="s">
        <v>52</v>
      </c>
      <c r="C51" s="166" t="s">
        <v>53</v>
      </c>
      <c r="D51" s="238">
        <v>2</v>
      </c>
      <c r="E51" s="167">
        <v>52</v>
      </c>
      <c r="F51" s="167"/>
      <c r="G51" s="167"/>
      <c r="H51" s="167"/>
      <c r="I51" s="167"/>
    </row>
    <row r="52" spans="1:9" customFormat="1" ht="19.5" thickBot="1" x14ac:dyDescent="0.35">
      <c r="A52" s="166">
        <v>47810010</v>
      </c>
      <c r="B52" s="164" t="s">
        <v>66</v>
      </c>
      <c r="C52" s="166" t="s">
        <v>53</v>
      </c>
      <c r="D52" s="238">
        <v>1.6</v>
      </c>
      <c r="E52" s="167"/>
      <c r="F52" s="167">
        <v>26</v>
      </c>
      <c r="G52" s="167"/>
      <c r="H52" s="167"/>
      <c r="I52" s="167"/>
    </row>
    <row r="53" spans="1:9" customFormat="1" ht="38.25" thickBot="1" x14ac:dyDescent="0.35">
      <c r="A53" s="166">
        <v>47812811</v>
      </c>
      <c r="B53" s="164" t="s">
        <v>232</v>
      </c>
      <c r="C53" s="166" t="s">
        <v>12</v>
      </c>
      <c r="D53" s="238">
        <v>2</v>
      </c>
      <c r="E53" s="167">
        <v>26</v>
      </c>
      <c r="F53" s="167"/>
      <c r="G53" s="167"/>
      <c r="H53" s="167"/>
      <c r="I53" s="167"/>
    </row>
    <row r="54" spans="1:9" s="171" customFormat="1" ht="19.5" thickBot="1" x14ac:dyDescent="0.35">
      <c r="A54" s="163"/>
      <c r="B54" s="161" t="s">
        <v>25</v>
      </c>
      <c r="C54" s="163"/>
      <c r="D54" s="163">
        <f>SUM(D45:D53)</f>
        <v>21.6</v>
      </c>
      <c r="E54" s="163">
        <f>SUM(E45:E53)</f>
        <v>257</v>
      </c>
      <c r="F54" s="163">
        <f>SUM(F45:F53)</f>
        <v>81</v>
      </c>
      <c r="G54" s="163"/>
      <c r="H54" s="163"/>
      <c r="I54" s="163"/>
    </row>
    <row r="55" spans="1:9" customFormat="1" ht="21" thickBot="1" x14ac:dyDescent="0.35">
      <c r="A55" s="174"/>
      <c r="B55" s="172" t="s">
        <v>224</v>
      </c>
      <c r="C55" s="174"/>
      <c r="D55" s="174">
        <f>D54+D41</f>
        <v>45.1</v>
      </c>
      <c r="E55" s="174"/>
      <c r="F55" s="174"/>
      <c r="G55" s="174"/>
      <c r="H55" s="174"/>
      <c r="I55" s="183"/>
    </row>
    <row r="56" spans="1:9" s="171" customFormat="1" ht="19.5" thickBot="1" x14ac:dyDescent="0.35">
      <c r="A56" s="163"/>
      <c r="B56" s="161" t="s">
        <v>201</v>
      </c>
      <c r="C56" s="163"/>
      <c r="D56" s="163">
        <v>2</v>
      </c>
      <c r="E56" s="163"/>
      <c r="F56" s="163"/>
      <c r="G56" s="163"/>
      <c r="H56" s="163"/>
      <c r="I56" s="184"/>
    </row>
    <row r="57" spans="1:9" customFormat="1" ht="21" thickBot="1" x14ac:dyDescent="0.35">
      <c r="A57" s="174"/>
      <c r="B57" s="172" t="s">
        <v>202</v>
      </c>
      <c r="C57" s="174"/>
      <c r="D57" s="174">
        <f>D56+D55</f>
        <v>47.1</v>
      </c>
      <c r="E57" s="174"/>
      <c r="F57" s="174"/>
      <c r="G57" s="174"/>
      <c r="H57" s="174"/>
      <c r="I57" s="183"/>
    </row>
    <row r="58" spans="1:9" s="248" customFormat="1" ht="19.5" thickBot="1" x14ac:dyDescent="0.35">
      <c r="A58" s="252"/>
      <c r="B58" s="253"/>
      <c r="C58" s="245"/>
      <c r="D58" s="245"/>
      <c r="E58" s="245"/>
      <c r="F58" s="245"/>
      <c r="G58" s="245"/>
      <c r="H58" s="245"/>
      <c r="I58" s="245"/>
    </row>
    <row r="59" spans="1:9" s="236" customFormat="1" ht="19.5" customHeight="1" thickBot="1" x14ac:dyDescent="0.35">
      <c r="A59" s="264" t="s">
        <v>195</v>
      </c>
      <c r="B59" s="264"/>
      <c r="C59" s="228"/>
      <c r="D59" s="228"/>
      <c r="E59" s="228"/>
      <c r="F59" s="228"/>
      <c r="G59" s="228"/>
      <c r="H59" s="228"/>
      <c r="I59" s="228"/>
    </row>
    <row r="60" spans="1:9" ht="38.25" thickBot="1" x14ac:dyDescent="0.25">
      <c r="A60" s="170" t="s">
        <v>0</v>
      </c>
      <c r="B60" s="170" t="s">
        <v>1</v>
      </c>
      <c r="C60" s="185" t="s">
        <v>2</v>
      </c>
      <c r="D60" s="238" t="s">
        <v>3</v>
      </c>
      <c r="E60" s="170" t="s">
        <v>4</v>
      </c>
      <c r="F60" s="170" t="s">
        <v>5</v>
      </c>
      <c r="G60" s="170" t="s">
        <v>6</v>
      </c>
      <c r="H60" s="170" t="s">
        <v>7</v>
      </c>
      <c r="I60" s="170" t="s">
        <v>8</v>
      </c>
    </row>
    <row r="61" spans="1:9" customFormat="1" ht="19.5" thickBot="1" x14ac:dyDescent="0.35">
      <c r="A61" s="166">
        <v>47813021</v>
      </c>
      <c r="B61" s="164" t="s">
        <v>71</v>
      </c>
      <c r="C61" s="166" t="s">
        <v>12</v>
      </c>
      <c r="D61" s="238">
        <v>2</v>
      </c>
      <c r="E61" s="167">
        <v>26</v>
      </c>
      <c r="F61" s="167"/>
      <c r="G61" s="167"/>
      <c r="H61" s="167"/>
      <c r="I61" s="167"/>
    </row>
    <row r="62" spans="1:9" customFormat="1" ht="19.5" thickBot="1" x14ac:dyDescent="0.35">
      <c r="A62" s="166">
        <v>47813050</v>
      </c>
      <c r="B62" s="164" t="s">
        <v>72</v>
      </c>
      <c r="C62" s="166" t="s">
        <v>73</v>
      </c>
      <c r="D62" s="238">
        <v>1.75</v>
      </c>
      <c r="E62" s="167">
        <v>9</v>
      </c>
      <c r="F62" s="167">
        <v>26</v>
      </c>
      <c r="G62" s="43" t="s">
        <v>178</v>
      </c>
      <c r="H62" s="167"/>
      <c r="I62" s="167"/>
    </row>
    <row r="63" spans="1:9" customFormat="1" ht="19.5" thickBot="1" x14ac:dyDescent="0.35">
      <c r="A63" s="166">
        <v>47813045</v>
      </c>
      <c r="B63" s="164" t="s">
        <v>74</v>
      </c>
      <c r="C63" s="166" t="s">
        <v>12</v>
      </c>
      <c r="D63" s="238">
        <v>2</v>
      </c>
      <c r="E63" s="167">
        <v>26</v>
      </c>
      <c r="F63" s="167"/>
      <c r="G63" s="43"/>
      <c r="H63" s="167"/>
      <c r="I63" s="167"/>
    </row>
    <row r="64" spans="1:9" customFormat="1" ht="19.5" thickBot="1" x14ac:dyDescent="0.35">
      <c r="A64" s="166">
        <v>47813051</v>
      </c>
      <c r="B64" s="164" t="s">
        <v>76</v>
      </c>
      <c r="C64" s="166" t="s">
        <v>10</v>
      </c>
      <c r="D64" s="238">
        <v>1.25</v>
      </c>
      <c r="E64" s="167">
        <v>0</v>
      </c>
      <c r="F64" s="167">
        <v>32.5</v>
      </c>
      <c r="G64" s="43"/>
      <c r="H64" s="167"/>
      <c r="I64" s="167"/>
    </row>
    <row r="65" spans="1:9" customFormat="1" ht="19.5" thickBot="1" x14ac:dyDescent="0.35">
      <c r="A65" s="166">
        <v>47813911</v>
      </c>
      <c r="B65" s="164" t="s">
        <v>78</v>
      </c>
      <c r="C65" s="166" t="s">
        <v>39</v>
      </c>
      <c r="D65" s="238">
        <v>2</v>
      </c>
      <c r="E65" s="167"/>
      <c r="F65" s="167"/>
      <c r="G65" s="43"/>
      <c r="H65" s="167">
        <v>160</v>
      </c>
      <c r="I65" s="167"/>
    </row>
    <row r="66" spans="1:9" customFormat="1" ht="19.5" thickBot="1" x14ac:dyDescent="0.35">
      <c r="A66" s="166">
        <v>47813921</v>
      </c>
      <c r="B66" s="164" t="s">
        <v>79</v>
      </c>
      <c r="C66" s="166" t="s">
        <v>39</v>
      </c>
      <c r="D66" s="238">
        <v>1</v>
      </c>
      <c r="E66" s="167"/>
      <c r="F66" s="167"/>
      <c r="G66" s="43"/>
      <c r="H66" s="167">
        <v>64</v>
      </c>
      <c r="I66" s="167"/>
    </row>
    <row r="67" spans="1:9" customFormat="1" ht="19.5" thickBot="1" x14ac:dyDescent="0.35">
      <c r="A67" s="166">
        <v>47813035</v>
      </c>
      <c r="B67" s="164" t="s">
        <v>181</v>
      </c>
      <c r="C67" s="166" t="s">
        <v>12</v>
      </c>
      <c r="D67" s="238">
        <v>0.5</v>
      </c>
      <c r="E67" s="167">
        <v>6</v>
      </c>
      <c r="F67" s="167"/>
      <c r="G67" s="43"/>
      <c r="H67" s="167"/>
      <c r="I67" s="167"/>
    </row>
    <row r="68" spans="1:9" customFormat="1" ht="19.5" thickBot="1" x14ac:dyDescent="0.35">
      <c r="A68" s="166">
        <v>47813043</v>
      </c>
      <c r="B68" s="164" t="s">
        <v>103</v>
      </c>
      <c r="C68" s="166" t="s">
        <v>12</v>
      </c>
      <c r="D68" s="238">
        <v>2</v>
      </c>
      <c r="E68" s="167">
        <v>26</v>
      </c>
      <c r="F68" s="167"/>
      <c r="G68" s="43" t="s">
        <v>178</v>
      </c>
      <c r="H68" s="167"/>
      <c r="I68" s="167"/>
    </row>
    <row r="69" spans="1:9" customFormat="1" ht="19.5" thickBot="1" x14ac:dyDescent="0.35">
      <c r="A69" s="166">
        <v>47813861</v>
      </c>
      <c r="B69" s="164" t="s">
        <v>81</v>
      </c>
      <c r="C69" s="166" t="s">
        <v>73</v>
      </c>
      <c r="D69" s="238">
        <v>0.5</v>
      </c>
      <c r="E69" s="167">
        <v>16</v>
      </c>
      <c r="F69" s="167"/>
      <c r="G69" s="167"/>
      <c r="H69" s="167"/>
      <c r="I69" s="167"/>
    </row>
    <row r="70" spans="1:9" s="171" customFormat="1" ht="19.5" thickBot="1" x14ac:dyDescent="0.35">
      <c r="A70" s="163"/>
      <c r="B70" s="161" t="s">
        <v>225</v>
      </c>
      <c r="C70" s="163"/>
      <c r="D70" s="163">
        <f>SUM(D61:D69)</f>
        <v>13</v>
      </c>
      <c r="E70" s="163">
        <f>SUM(E61:E69)</f>
        <v>109</v>
      </c>
      <c r="F70" s="163"/>
      <c r="G70" s="163"/>
      <c r="H70" s="163">
        <f>SUM(H61:H69)</f>
        <v>224</v>
      </c>
      <c r="I70" s="163"/>
    </row>
    <row r="71" spans="1:9" customFormat="1" ht="19.5" thickBot="1" x14ac:dyDescent="0.35">
      <c r="A71" s="166"/>
      <c r="B71" s="187" t="s">
        <v>84</v>
      </c>
      <c r="C71" s="189"/>
      <c r="D71" s="189">
        <v>2</v>
      </c>
      <c r="E71" s="190">
        <v>26</v>
      </c>
      <c r="F71" s="190"/>
      <c r="G71" s="190"/>
      <c r="H71" s="190"/>
      <c r="I71" s="190"/>
    </row>
    <row r="72" spans="1:9" customFormat="1" ht="19.5" thickBot="1" x14ac:dyDescent="0.35">
      <c r="A72" s="166">
        <v>47219631</v>
      </c>
      <c r="B72" s="164" t="s">
        <v>85</v>
      </c>
      <c r="C72" s="166" t="s">
        <v>12</v>
      </c>
      <c r="D72" s="238">
        <v>2</v>
      </c>
      <c r="E72" s="167"/>
      <c r="F72" s="167"/>
      <c r="G72" s="167"/>
      <c r="H72" s="167"/>
      <c r="I72" s="167"/>
    </row>
    <row r="73" spans="1:9" customFormat="1" ht="24.95" customHeight="1" thickBot="1" x14ac:dyDescent="0.35">
      <c r="A73" s="166">
        <v>47214660</v>
      </c>
      <c r="B73" s="164" t="s">
        <v>86</v>
      </c>
      <c r="C73" s="166" t="s">
        <v>12</v>
      </c>
      <c r="D73" s="238">
        <v>2</v>
      </c>
      <c r="E73" s="167">
        <v>26</v>
      </c>
      <c r="F73" s="167"/>
      <c r="G73" s="167"/>
      <c r="H73" s="167"/>
      <c r="I73" s="167"/>
    </row>
    <row r="74" spans="1:9" customFormat="1" ht="24.95" customHeight="1" thickBot="1" x14ac:dyDescent="0.35">
      <c r="A74" s="166">
        <v>47214650</v>
      </c>
      <c r="B74" s="164" t="s">
        <v>87</v>
      </c>
      <c r="C74" s="166" t="s">
        <v>12</v>
      </c>
      <c r="D74" s="238">
        <v>2</v>
      </c>
      <c r="E74" s="167">
        <v>26</v>
      </c>
      <c r="F74" s="167"/>
      <c r="G74" s="167"/>
      <c r="H74" s="167"/>
      <c r="I74" s="167"/>
    </row>
    <row r="75" spans="1:9" customFormat="1" ht="24.95" customHeight="1" thickBot="1" x14ac:dyDescent="0.35">
      <c r="A75" s="166">
        <v>47217750</v>
      </c>
      <c r="B75" s="164" t="s">
        <v>229</v>
      </c>
      <c r="C75" s="166" t="s">
        <v>12</v>
      </c>
      <c r="D75" s="238">
        <v>2</v>
      </c>
      <c r="E75" s="167">
        <v>26</v>
      </c>
      <c r="F75" s="167"/>
      <c r="G75" s="244"/>
      <c r="H75" s="167"/>
      <c r="I75" s="167"/>
    </row>
    <row r="76" spans="1:9" customFormat="1" ht="19.5" thickBot="1" x14ac:dyDescent="0.35">
      <c r="A76" s="166">
        <v>47215455</v>
      </c>
      <c r="B76" s="164" t="s">
        <v>88</v>
      </c>
      <c r="C76" s="166" t="s">
        <v>12</v>
      </c>
      <c r="D76" s="238">
        <v>2</v>
      </c>
      <c r="E76" s="167">
        <v>26</v>
      </c>
      <c r="F76" s="167"/>
      <c r="G76" s="167"/>
      <c r="H76" s="167"/>
      <c r="I76" s="167"/>
    </row>
    <row r="77" spans="1:9" customFormat="1" ht="19.5" thickBot="1" x14ac:dyDescent="0.35">
      <c r="A77" s="166"/>
      <c r="B77" s="187" t="s">
        <v>93</v>
      </c>
      <c r="C77" s="189"/>
      <c r="D77" s="189">
        <v>2</v>
      </c>
      <c r="E77" s="190"/>
      <c r="F77" s="190"/>
      <c r="G77" s="190"/>
      <c r="H77" s="190"/>
      <c r="I77" s="190"/>
    </row>
    <row r="78" spans="1:9" customFormat="1" ht="19.5" thickBot="1" x14ac:dyDescent="0.35">
      <c r="A78" s="166">
        <v>47313020</v>
      </c>
      <c r="B78" s="164" t="s">
        <v>94</v>
      </c>
      <c r="C78" s="166" t="s">
        <v>95</v>
      </c>
      <c r="D78" s="238">
        <v>2</v>
      </c>
      <c r="E78" s="167">
        <v>26</v>
      </c>
      <c r="F78" s="167"/>
      <c r="G78" s="167"/>
      <c r="H78" s="167"/>
      <c r="I78" s="167"/>
    </row>
    <row r="79" spans="1:9" customFormat="1" ht="19.5" thickBot="1" x14ac:dyDescent="0.35">
      <c r="A79" s="166">
        <v>47813065</v>
      </c>
      <c r="B79" s="164" t="s">
        <v>169</v>
      </c>
      <c r="C79" s="166" t="s">
        <v>95</v>
      </c>
      <c r="D79" s="238">
        <v>2</v>
      </c>
      <c r="E79" s="167"/>
      <c r="F79" s="167"/>
      <c r="G79" s="167"/>
      <c r="H79" s="167"/>
      <c r="I79" s="167"/>
    </row>
    <row r="80" spans="1:9" customFormat="1" ht="19.5" thickBot="1" x14ac:dyDescent="0.35">
      <c r="A80" s="166">
        <v>47813075</v>
      </c>
      <c r="B80" s="164" t="s">
        <v>218</v>
      </c>
      <c r="C80" s="165" t="s">
        <v>95</v>
      </c>
      <c r="D80" s="166">
        <v>2</v>
      </c>
      <c r="E80" s="167">
        <v>26</v>
      </c>
      <c r="F80" s="167"/>
      <c r="G80" s="167"/>
      <c r="H80" s="167"/>
      <c r="I80" s="167"/>
    </row>
    <row r="81" spans="1:9" customFormat="1" ht="19.5" thickBot="1" x14ac:dyDescent="0.35">
      <c r="A81" s="166">
        <v>47883081</v>
      </c>
      <c r="B81" s="164" t="s">
        <v>227</v>
      </c>
      <c r="C81" s="166" t="s">
        <v>95</v>
      </c>
      <c r="D81" s="215">
        <v>2</v>
      </c>
      <c r="E81" s="167">
        <v>26</v>
      </c>
      <c r="F81" s="167"/>
      <c r="G81" s="167"/>
      <c r="H81" s="167"/>
      <c r="I81" s="167"/>
    </row>
    <row r="82" spans="1:9" s="171" customFormat="1" ht="19.5" thickBot="1" x14ac:dyDescent="0.35">
      <c r="A82" s="255"/>
      <c r="B82" s="256" t="s">
        <v>98</v>
      </c>
      <c r="C82" s="255"/>
      <c r="D82" s="255">
        <f>D70+D71+D77</f>
        <v>17</v>
      </c>
      <c r="E82" s="255">
        <v>141</v>
      </c>
      <c r="F82" s="255"/>
      <c r="G82" s="255"/>
      <c r="H82" s="255"/>
      <c r="I82" s="255"/>
    </row>
    <row r="83" spans="1:9" s="248" customFormat="1" ht="18.75" x14ac:dyDescent="0.3">
      <c r="A83" s="245"/>
      <c r="B83" s="246"/>
      <c r="C83" s="245"/>
      <c r="D83" s="245"/>
      <c r="E83" s="245"/>
      <c r="F83" s="245"/>
      <c r="G83" s="245"/>
      <c r="H83" s="245"/>
      <c r="I83" s="245"/>
    </row>
    <row r="84" spans="1:9" s="236" customFormat="1" ht="19.5" customHeight="1" thickBot="1" x14ac:dyDescent="0.35">
      <c r="A84" s="264" t="s">
        <v>99</v>
      </c>
      <c r="B84" s="264"/>
      <c r="C84" s="228"/>
      <c r="D84" s="228"/>
      <c r="E84" s="228"/>
      <c r="F84" s="228"/>
      <c r="G84" s="228"/>
      <c r="H84" s="228"/>
      <c r="I84" s="228"/>
    </row>
    <row r="85" spans="1:9" s="76" customFormat="1" ht="38.25" thickBot="1" x14ac:dyDescent="0.25">
      <c r="A85" s="170" t="s">
        <v>0</v>
      </c>
      <c r="B85" s="170" t="s">
        <v>1</v>
      </c>
      <c r="C85" s="185" t="s">
        <v>2</v>
      </c>
      <c r="D85" s="238" t="s">
        <v>3</v>
      </c>
      <c r="E85" s="170" t="s">
        <v>4</v>
      </c>
      <c r="F85" s="170" t="s">
        <v>5</v>
      </c>
      <c r="G85" s="170" t="s">
        <v>6</v>
      </c>
      <c r="H85" s="170" t="s">
        <v>7</v>
      </c>
      <c r="I85" s="170" t="s">
        <v>8</v>
      </c>
    </row>
    <row r="86" spans="1:9" customFormat="1" ht="19.5" thickBot="1" x14ac:dyDescent="0.35">
      <c r="A86" s="166">
        <v>47813041</v>
      </c>
      <c r="B86" s="164" t="s">
        <v>100</v>
      </c>
      <c r="C86" s="166" t="s">
        <v>12</v>
      </c>
      <c r="D86" s="238">
        <v>3</v>
      </c>
      <c r="E86" s="167">
        <v>39</v>
      </c>
      <c r="F86" s="167"/>
      <c r="G86" s="167"/>
      <c r="H86" s="167"/>
      <c r="I86" s="167"/>
    </row>
    <row r="87" spans="1:9" customFormat="1" ht="19.5" thickBot="1" x14ac:dyDescent="0.35">
      <c r="A87" s="166">
        <v>47813042</v>
      </c>
      <c r="B87" s="164" t="s">
        <v>101</v>
      </c>
      <c r="C87" s="166" t="s">
        <v>12</v>
      </c>
      <c r="D87" s="238">
        <v>0.5</v>
      </c>
      <c r="E87" s="167">
        <v>7</v>
      </c>
      <c r="F87" s="167"/>
      <c r="G87" s="167"/>
      <c r="H87" s="167"/>
      <c r="I87" s="167"/>
    </row>
    <row r="88" spans="1:9" customFormat="1" ht="19.5" thickBot="1" x14ac:dyDescent="0.35">
      <c r="A88" s="166">
        <v>47813055</v>
      </c>
      <c r="B88" s="164" t="s">
        <v>102</v>
      </c>
      <c r="C88" s="166" t="s">
        <v>46</v>
      </c>
      <c r="D88" s="238">
        <v>3</v>
      </c>
      <c r="E88" s="167">
        <v>3</v>
      </c>
      <c r="F88" s="167">
        <v>36</v>
      </c>
      <c r="G88" s="167"/>
      <c r="H88" s="167"/>
      <c r="I88" s="167"/>
    </row>
    <row r="89" spans="1:9" customFormat="1" ht="19.5" thickBot="1" x14ac:dyDescent="0.35">
      <c r="A89" s="166">
        <v>47810015</v>
      </c>
      <c r="B89" s="164" t="s">
        <v>104</v>
      </c>
      <c r="C89" s="166" t="s">
        <v>73</v>
      </c>
      <c r="D89" s="238">
        <v>1</v>
      </c>
      <c r="E89" s="167">
        <v>13</v>
      </c>
      <c r="F89" s="167"/>
      <c r="G89" s="167"/>
      <c r="H89" s="167"/>
      <c r="I89" s="167"/>
    </row>
    <row r="90" spans="1:9" s="171" customFormat="1" ht="19.5" thickBot="1" x14ac:dyDescent="0.35">
      <c r="A90" s="163"/>
      <c r="B90" s="161" t="s">
        <v>225</v>
      </c>
      <c r="C90" s="163"/>
      <c r="D90" s="163">
        <f>SUM(D86:D89)</f>
        <v>7.5</v>
      </c>
      <c r="E90" s="163"/>
      <c r="F90" s="163"/>
      <c r="G90" s="163"/>
      <c r="H90" s="163"/>
      <c r="I90" s="163"/>
    </row>
    <row r="91" spans="1:9" customFormat="1" ht="19.5" thickBot="1" x14ac:dyDescent="0.35">
      <c r="A91" s="166"/>
      <c r="B91" s="187" t="s">
        <v>93</v>
      </c>
      <c r="C91" s="189"/>
      <c r="D91" s="189">
        <v>2</v>
      </c>
      <c r="E91" s="190"/>
      <c r="F91" s="190"/>
      <c r="G91" s="190"/>
      <c r="H91" s="190"/>
      <c r="I91" s="190"/>
    </row>
    <row r="92" spans="1:9" customFormat="1" ht="19.5" thickBot="1" x14ac:dyDescent="0.35">
      <c r="A92" s="166">
        <v>47313021</v>
      </c>
      <c r="B92" s="164" t="s">
        <v>94</v>
      </c>
      <c r="C92" s="166" t="s">
        <v>95</v>
      </c>
      <c r="D92" s="249">
        <v>2</v>
      </c>
      <c r="E92" s="167">
        <v>26</v>
      </c>
      <c r="F92" s="167"/>
      <c r="G92" s="167"/>
      <c r="H92" s="167"/>
      <c r="I92" s="167"/>
    </row>
    <row r="93" spans="1:9" customFormat="1" ht="19.5" thickBot="1" x14ac:dyDescent="0.35">
      <c r="A93" s="166">
        <v>47813070</v>
      </c>
      <c r="B93" s="164" t="s">
        <v>169</v>
      </c>
      <c r="C93" s="166" t="s">
        <v>95</v>
      </c>
      <c r="D93" s="249">
        <v>2</v>
      </c>
      <c r="E93" s="167">
        <v>26</v>
      </c>
      <c r="F93" s="167"/>
      <c r="G93" s="167"/>
      <c r="H93" s="167"/>
      <c r="I93" s="167"/>
    </row>
    <row r="94" spans="1:9" customFormat="1" ht="19.5" thickBot="1" x14ac:dyDescent="0.35">
      <c r="A94" s="166">
        <v>47813076</v>
      </c>
      <c r="B94" s="164" t="s">
        <v>217</v>
      </c>
      <c r="C94" s="166" t="s">
        <v>95</v>
      </c>
      <c r="D94" s="166">
        <v>2</v>
      </c>
      <c r="E94" s="167">
        <v>26</v>
      </c>
      <c r="F94" s="167"/>
      <c r="G94" s="167"/>
      <c r="H94" s="167"/>
      <c r="I94" s="167"/>
    </row>
    <row r="95" spans="1:9" customFormat="1" ht="19.5" thickBot="1" x14ac:dyDescent="0.35">
      <c r="A95" s="166">
        <v>47883085</v>
      </c>
      <c r="B95" s="164" t="s">
        <v>227</v>
      </c>
      <c r="C95" s="166" t="s">
        <v>95</v>
      </c>
      <c r="D95" s="215">
        <v>2</v>
      </c>
      <c r="E95" s="167">
        <v>26</v>
      </c>
      <c r="F95" s="167"/>
      <c r="G95" s="167"/>
      <c r="H95" s="167"/>
      <c r="I95" s="167"/>
    </row>
    <row r="96" spans="1:9" s="208" customFormat="1" ht="19.5" thickBot="1" x14ac:dyDescent="0.35">
      <c r="A96" s="255"/>
      <c r="B96" s="256" t="s">
        <v>98</v>
      </c>
      <c r="C96" s="255"/>
      <c r="D96" s="255">
        <f>D90+D92</f>
        <v>9.5</v>
      </c>
      <c r="E96" s="255"/>
      <c r="F96" s="255"/>
      <c r="G96" s="255"/>
      <c r="H96" s="255"/>
      <c r="I96" s="255"/>
    </row>
    <row r="97" spans="1:9" customFormat="1" ht="21" thickBot="1" x14ac:dyDescent="0.35">
      <c r="A97" s="174"/>
      <c r="B97" s="172" t="s">
        <v>215</v>
      </c>
      <c r="C97" s="173"/>
      <c r="D97" s="174">
        <f>D82+D96</f>
        <v>26.5</v>
      </c>
      <c r="E97" s="174"/>
      <c r="F97" s="174"/>
      <c r="G97" s="174"/>
      <c r="H97" s="183"/>
      <c r="I97" s="194"/>
    </row>
    <row r="98" spans="1:9" customFormat="1" ht="23.25" x14ac:dyDescent="0.35">
      <c r="A98" s="201"/>
      <c r="B98" s="202" t="s">
        <v>207</v>
      </c>
      <c r="C98" s="201"/>
      <c r="D98" s="224">
        <f>D27+D57+D97</f>
        <v>109.6</v>
      </c>
      <c r="E98" s="287" t="s">
        <v>226</v>
      </c>
      <c r="F98" s="288"/>
      <c r="G98" s="288"/>
      <c r="H98" s="288"/>
      <c r="I98" s="289"/>
    </row>
  </sheetData>
  <mergeCells count="8">
    <mergeCell ref="A84:B84"/>
    <mergeCell ref="E98:I98"/>
    <mergeCell ref="D1:E1"/>
    <mergeCell ref="G1:I1"/>
    <mergeCell ref="A16:B16"/>
    <mergeCell ref="A29:B29"/>
    <mergeCell ref="A43:B43"/>
    <mergeCell ref="A59:B59"/>
  </mergeCells>
  <pageMargins left="0" right="0" top="0" bottom="0" header="0" footer="0"/>
  <pageSetup scale="88" fitToHeight="0" orientation="landscape" r:id="rId1"/>
  <headerFooter alignWithMargins="0">
    <oddHeader>&amp;Lתאריך עדכון 25.08.08</oddHeader>
  </headerFooter>
  <rowBreaks count="3" manualBreakCount="3">
    <brk id="27" max="9" man="1"/>
    <brk id="58" max="9" man="1"/>
    <brk id="101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D702F-F392-4FA0-B446-2FE95B49B935}">
  <dimension ref="A1:I98"/>
  <sheetViews>
    <sheetView rightToLeft="1" view="pageBreakPreview" topLeftCell="A40" zoomScaleNormal="100" zoomScaleSheetLayoutView="100" workbookViewId="0">
      <selection activeCell="D53" sqref="D53"/>
    </sheetView>
  </sheetViews>
  <sheetFormatPr defaultColWidth="8.7265625" defaultRowHeight="12.75" x14ac:dyDescent="0.2"/>
  <cols>
    <col min="1" max="1" width="12.26953125" style="68" customWidth="1"/>
    <col min="2" max="2" width="37.7265625" style="65" customWidth="1"/>
    <col min="3" max="3" width="8.453125" style="66" customWidth="1"/>
    <col min="4" max="4" width="7.6328125" style="66" bestFit="1" customWidth="1"/>
    <col min="5" max="5" width="7" style="66" customWidth="1"/>
    <col min="6" max="6" width="7.7265625" style="66" customWidth="1"/>
    <col min="7" max="7" width="8.453125" style="66" bestFit="1" customWidth="1"/>
    <col min="8" max="8" width="8.81640625" style="66" customWidth="1"/>
    <col min="9" max="9" width="7.90625" style="66" customWidth="1"/>
    <col min="10" max="16384" width="8.7265625" style="65"/>
  </cols>
  <sheetData>
    <row r="1" spans="1:9" customFormat="1" ht="21" thickBot="1" x14ac:dyDescent="0.35">
      <c r="A1" s="250" t="s">
        <v>188</v>
      </c>
      <c r="B1" s="251"/>
      <c r="C1" s="254"/>
      <c r="D1" s="263" t="s">
        <v>208</v>
      </c>
      <c r="E1" s="263"/>
      <c r="F1" s="4"/>
      <c r="G1" s="260" t="s">
        <v>196</v>
      </c>
      <c r="H1" s="260"/>
      <c r="I1" s="260"/>
    </row>
    <row r="2" spans="1:9" ht="38.25" thickBot="1" x14ac:dyDescent="0.25">
      <c r="A2" s="170" t="s">
        <v>0</v>
      </c>
      <c r="B2" s="170" t="s">
        <v>1</v>
      </c>
      <c r="C2" s="185" t="s">
        <v>2</v>
      </c>
      <c r="D2" s="257" t="s">
        <v>3</v>
      </c>
      <c r="E2" s="258" t="s">
        <v>4</v>
      </c>
      <c r="F2" s="170" t="s">
        <v>5</v>
      </c>
      <c r="G2" s="170" t="s">
        <v>6</v>
      </c>
      <c r="H2" s="170" t="s">
        <v>7</v>
      </c>
      <c r="I2" s="170" t="s">
        <v>8</v>
      </c>
    </row>
    <row r="3" spans="1:9" customFormat="1" ht="19.5" thickBot="1" x14ac:dyDescent="0.35">
      <c r="A3" s="166">
        <v>47811031</v>
      </c>
      <c r="B3" s="164" t="s">
        <v>9</v>
      </c>
      <c r="C3" s="166" t="s">
        <v>10</v>
      </c>
      <c r="D3" s="238">
        <v>2</v>
      </c>
      <c r="E3" s="167">
        <v>20</v>
      </c>
      <c r="F3" s="167">
        <v>12</v>
      </c>
      <c r="G3" s="167"/>
      <c r="H3" s="167"/>
      <c r="I3" s="167"/>
    </row>
    <row r="4" spans="1:9" customFormat="1" ht="19.5" thickBot="1" x14ac:dyDescent="0.35">
      <c r="A4" s="166">
        <v>47811041</v>
      </c>
      <c r="B4" s="164" t="s">
        <v>11</v>
      </c>
      <c r="C4" s="166" t="s">
        <v>12</v>
      </c>
      <c r="D4" s="238">
        <v>2</v>
      </c>
      <c r="E4" s="167">
        <v>26</v>
      </c>
      <c r="F4" s="167"/>
      <c r="G4" s="167"/>
      <c r="H4" s="167"/>
      <c r="I4" s="167"/>
    </row>
    <row r="5" spans="1:9" customFormat="1" ht="19.5" thickBot="1" x14ac:dyDescent="0.35">
      <c r="A5" s="166">
        <v>47811301</v>
      </c>
      <c r="B5" s="164" t="s">
        <v>13</v>
      </c>
      <c r="C5" s="166" t="s">
        <v>12</v>
      </c>
      <c r="D5" s="238">
        <v>2</v>
      </c>
      <c r="E5" s="167">
        <v>26</v>
      </c>
      <c r="F5" s="167"/>
      <c r="G5" s="167"/>
      <c r="H5" s="167"/>
      <c r="I5" s="167"/>
    </row>
    <row r="6" spans="1:9" customFormat="1" ht="19.5" thickBot="1" x14ac:dyDescent="0.35">
      <c r="A6" s="166">
        <v>47811295</v>
      </c>
      <c r="B6" s="164" t="s">
        <v>14</v>
      </c>
      <c r="C6" s="166" t="s">
        <v>12</v>
      </c>
      <c r="D6" s="238">
        <v>1</v>
      </c>
      <c r="E6" s="167">
        <v>13</v>
      </c>
      <c r="F6" s="167"/>
      <c r="G6" s="167"/>
      <c r="H6" s="167"/>
      <c r="I6" s="167"/>
    </row>
    <row r="7" spans="1:9" customFormat="1" ht="19.5" thickBot="1" x14ac:dyDescent="0.35">
      <c r="A7" s="166">
        <v>47811290</v>
      </c>
      <c r="B7" s="164" t="s">
        <v>16</v>
      </c>
      <c r="C7" s="166" t="s">
        <v>10</v>
      </c>
      <c r="D7" s="238">
        <v>2.5</v>
      </c>
      <c r="E7" s="167">
        <v>30</v>
      </c>
      <c r="F7" s="167">
        <v>6</v>
      </c>
      <c r="G7" s="167"/>
      <c r="H7" s="167"/>
      <c r="I7" s="167"/>
    </row>
    <row r="8" spans="1:9" customFormat="1" ht="19.5" thickBot="1" x14ac:dyDescent="0.35">
      <c r="A8" s="166">
        <v>47811342</v>
      </c>
      <c r="B8" s="164" t="s">
        <v>18</v>
      </c>
      <c r="C8" s="166" t="s">
        <v>12</v>
      </c>
      <c r="D8" s="238">
        <v>2</v>
      </c>
      <c r="E8" s="167">
        <v>26</v>
      </c>
      <c r="F8" s="167"/>
      <c r="G8" s="167"/>
      <c r="H8" s="167"/>
      <c r="I8" s="167"/>
    </row>
    <row r="9" spans="1:9" customFormat="1" ht="21" customHeight="1" thickBot="1" x14ac:dyDescent="0.35">
      <c r="A9" s="166">
        <v>90055001</v>
      </c>
      <c r="B9" s="164" t="s">
        <v>19</v>
      </c>
      <c r="C9" s="166" t="s">
        <v>20</v>
      </c>
      <c r="D9" s="238">
        <v>0</v>
      </c>
      <c r="E9" s="167">
        <v>0</v>
      </c>
      <c r="F9" s="167"/>
      <c r="G9" s="167"/>
      <c r="H9" s="167"/>
      <c r="I9" s="167"/>
    </row>
    <row r="10" spans="1:9" customFormat="1" ht="19.5" thickBot="1" x14ac:dyDescent="0.35">
      <c r="A10" s="166">
        <v>47811511</v>
      </c>
      <c r="B10" s="164" t="s">
        <v>21</v>
      </c>
      <c r="C10" s="166" t="s">
        <v>10</v>
      </c>
      <c r="D10" s="238">
        <v>2.5</v>
      </c>
      <c r="E10" s="167">
        <v>26</v>
      </c>
      <c r="F10" s="167">
        <v>18</v>
      </c>
      <c r="G10" s="167"/>
      <c r="H10" s="167"/>
      <c r="I10" s="167"/>
    </row>
    <row r="11" spans="1:9" customFormat="1" ht="19.5" thickBot="1" x14ac:dyDescent="0.35">
      <c r="A11" s="166">
        <v>47812911</v>
      </c>
      <c r="B11" s="164" t="s">
        <v>22</v>
      </c>
      <c r="C11" s="166" t="s">
        <v>12</v>
      </c>
      <c r="D11" s="238">
        <v>3</v>
      </c>
      <c r="E11" s="167">
        <v>39</v>
      </c>
      <c r="F11" s="167"/>
      <c r="G11" s="167"/>
      <c r="H11" s="167"/>
      <c r="I11" s="167"/>
    </row>
    <row r="12" spans="1:9" customFormat="1" ht="19.5" thickBot="1" x14ac:dyDescent="0.35">
      <c r="A12" s="166">
        <v>47811151</v>
      </c>
      <c r="B12" s="164" t="s">
        <v>23</v>
      </c>
      <c r="C12" s="166" t="s">
        <v>12</v>
      </c>
      <c r="D12" s="238">
        <v>1.5</v>
      </c>
      <c r="E12" s="167">
        <v>18</v>
      </c>
      <c r="F12" s="167"/>
      <c r="G12" s="167"/>
      <c r="H12" s="167"/>
      <c r="I12" s="167"/>
    </row>
    <row r="13" spans="1:9" customFormat="1" ht="19.5" thickBot="1" x14ac:dyDescent="0.35">
      <c r="A13" s="166">
        <v>47910001</v>
      </c>
      <c r="B13" s="164" t="s">
        <v>24</v>
      </c>
      <c r="C13" s="166"/>
      <c r="D13" s="238">
        <v>0</v>
      </c>
      <c r="E13" s="167">
        <v>0</v>
      </c>
      <c r="F13" s="167"/>
      <c r="G13" s="167"/>
      <c r="H13" s="167"/>
      <c r="I13" s="167"/>
    </row>
    <row r="14" spans="1:9" s="171" customFormat="1" ht="19.5" thickBot="1" x14ac:dyDescent="0.35">
      <c r="A14" s="163"/>
      <c r="B14" s="161" t="s">
        <v>25</v>
      </c>
      <c r="C14" s="163"/>
      <c r="D14" s="163">
        <f>SUM(D3:D13)</f>
        <v>18.5</v>
      </c>
      <c r="E14" s="163">
        <f>SUM(E3:E13)</f>
        <v>224</v>
      </c>
      <c r="F14" s="163">
        <f>SUM(F3:F13)</f>
        <v>36</v>
      </c>
      <c r="G14" s="163"/>
      <c r="H14" s="163"/>
      <c r="I14" s="163"/>
    </row>
    <row r="15" spans="1:9" x14ac:dyDescent="0.2">
      <c r="A15" s="1"/>
      <c r="C15" s="4"/>
      <c r="D15" s="4"/>
      <c r="E15" s="4"/>
      <c r="F15" s="4"/>
      <c r="G15" s="4"/>
      <c r="H15" s="4"/>
      <c r="I15" s="4"/>
    </row>
    <row r="16" spans="1:9" s="236" customFormat="1" ht="20.100000000000001" customHeight="1" thickBot="1" x14ac:dyDescent="0.35">
      <c r="A16" s="259" t="s">
        <v>26</v>
      </c>
      <c r="B16" s="259"/>
      <c r="C16" s="228"/>
      <c r="D16" s="180"/>
      <c r="E16" s="228"/>
      <c r="F16" s="228"/>
      <c r="G16" s="228"/>
      <c r="H16" s="228"/>
      <c r="I16" s="228"/>
    </row>
    <row r="17" spans="1:9" ht="38.25" thickBot="1" x14ac:dyDescent="0.25">
      <c r="A17" s="170" t="s">
        <v>0</v>
      </c>
      <c r="B17" s="170" t="s">
        <v>1</v>
      </c>
      <c r="C17" s="185" t="s">
        <v>2</v>
      </c>
      <c r="D17" s="238" t="s">
        <v>3</v>
      </c>
      <c r="E17" s="170" t="s">
        <v>4</v>
      </c>
      <c r="F17" s="170" t="s">
        <v>5</v>
      </c>
      <c r="G17" s="170" t="s">
        <v>6</v>
      </c>
      <c r="H17" s="170" t="s">
        <v>7</v>
      </c>
      <c r="I17" s="170" t="s">
        <v>8</v>
      </c>
    </row>
    <row r="18" spans="1:9" customFormat="1" ht="19.5" thickBot="1" x14ac:dyDescent="0.35">
      <c r="A18" s="166">
        <v>47811062</v>
      </c>
      <c r="B18" s="164" t="s">
        <v>28</v>
      </c>
      <c r="C18" s="166" t="s">
        <v>12</v>
      </c>
      <c r="D18" s="238">
        <v>2.5</v>
      </c>
      <c r="E18" s="167">
        <v>34</v>
      </c>
      <c r="F18" s="167"/>
      <c r="G18" s="167"/>
      <c r="H18" s="167"/>
      <c r="I18" s="167"/>
    </row>
    <row r="19" spans="1:9" customFormat="1" ht="19.5" thickBot="1" x14ac:dyDescent="0.35">
      <c r="A19" s="166">
        <v>47811521</v>
      </c>
      <c r="B19" s="164" t="s">
        <v>29</v>
      </c>
      <c r="C19" s="166" t="s">
        <v>10</v>
      </c>
      <c r="D19" s="238">
        <v>2.5</v>
      </c>
      <c r="E19" s="167">
        <v>26</v>
      </c>
      <c r="F19" s="167">
        <v>18</v>
      </c>
      <c r="G19" s="167"/>
      <c r="H19" s="167"/>
      <c r="I19" s="167"/>
    </row>
    <row r="20" spans="1:9" customFormat="1" ht="19.5" thickBot="1" x14ac:dyDescent="0.35">
      <c r="A20" s="166">
        <v>47811161</v>
      </c>
      <c r="B20" s="164" t="s">
        <v>30</v>
      </c>
      <c r="C20" s="166" t="s">
        <v>12</v>
      </c>
      <c r="D20" s="238">
        <v>3</v>
      </c>
      <c r="E20" s="167">
        <v>49</v>
      </c>
      <c r="F20" s="167"/>
      <c r="G20" s="167"/>
      <c r="H20" s="167"/>
      <c r="I20" s="167"/>
    </row>
    <row r="21" spans="1:9" customFormat="1" ht="19.5" thickBot="1" x14ac:dyDescent="0.35">
      <c r="A21" s="166">
        <v>47811171</v>
      </c>
      <c r="B21" s="164" t="s">
        <v>31</v>
      </c>
      <c r="C21" s="166" t="s">
        <v>12</v>
      </c>
      <c r="D21" s="238">
        <v>2</v>
      </c>
      <c r="E21" s="167">
        <v>28</v>
      </c>
      <c r="F21" s="167"/>
      <c r="G21" s="167"/>
      <c r="H21" s="167"/>
      <c r="I21" s="167"/>
    </row>
    <row r="22" spans="1:9" customFormat="1" ht="19.5" thickBot="1" x14ac:dyDescent="0.35">
      <c r="A22" s="166">
        <v>47811191</v>
      </c>
      <c r="B22" s="164" t="s">
        <v>32</v>
      </c>
      <c r="C22" s="166" t="s">
        <v>12</v>
      </c>
      <c r="D22" s="238">
        <v>1</v>
      </c>
      <c r="E22" s="167">
        <v>14</v>
      </c>
      <c r="F22" s="167"/>
      <c r="G22" s="167"/>
      <c r="H22" s="167"/>
      <c r="I22" s="167"/>
    </row>
    <row r="23" spans="1:9" customFormat="1" ht="19.5" thickBot="1" x14ac:dyDescent="0.35">
      <c r="A23" s="166">
        <v>47812111</v>
      </c>
      <c r="B23" s="164" t="s">
        <v>33</v>
      </c>
      <c r="C23" s="166" t="s">
        <v>12</v>
      </c>
      <c r="D23" s="238">
        <v>1.5</v>
      </c>
      <c r="E23" s="167">
        <v>20</v>
      </c>
      <c r="F23" s="167"/>
      <c r="G23" s="167"/>
      <c r="H23" s="167"/>
      <c r="I23" s="167"/>
    </row>
    <row r="24" spans="1:9" customFormat="1" ht="19.5" thickBot="1" x14ac:dyDescent="0.35">
      <c r="A24" s="166">
        <v>47811811</v>
      </c>
      <c r="B24" s="164" t="s">
        <v>35</v>
      </c>
      <c r="C24" s="166" t="s">
        <v>12</v>
      </c>
      <c r="D24" s="238">
        <v>3</v>
      </c>
      <c r="E24" s="167">
        <v>39</v>
      </c>
      <c r="F24" s="167"/>
      <c r="G24" s="167"/>
      <c r="H24" s="167"/>
      <c r="I24" s="167"/>
    </row>
    <row r="25" spans="1:9" customFormat="1" ht="19.5" thickBot="1" x14ac:dyDescent="0.35">
      <c r="A25" s="166">
        <v>47812311</v>
      </c>
      <c r="B25" s="164" t="s">
        <v>36</v>
      </c>
      <c r="C25" s="166" t="s">
        <v>12</v>
      </c>
      <c r="D25" s="238">
        <v>2</v>
      </c>
      <c r="E25" s="167">
        <v>26</v>
      </c>
      <c r="F25" s="167">
        <v>0</v>
      </c>
      <c r="G25" s="167"/>
      <c r="H25" s="167"/>
      <c r="I25" s="167"/>
    </row>
    <row r="26" spans="1:9" s="171" customFormat="1" ht="19.5" thickBot="1" x14ac:dyDescent="0.35">
      <c r="A26" s="163"/>
      <c r="B26" s="161" t="s">
        <v>25</v>
      </c>
      <c r="C26" s="163"/>
      <c r="D26" s="163">
        <f>SUM(D18:D25)</f>
        <v>17.5</v>
      </c>
      <c r="E26" s="163">
        <f ca="1">SUM(E18:E39)</f>
        <v>256</v>
      </c>
      <c r="F26" s="163"/>
      <c r="G26" s="163"/>
      <c r="H26" s="163"/>
      <c r="I26" s="163"/>
    </row>
    <row r="27" spans="1:9" s="175" customFormat="1" ht="21" thickBot="1" x14ac:dyDescent="0.35">
      <c r="A27" s="174"/>
      <c r="B27" s="172" t="s">
        <v>40</v>
      </c>
      <c r="C27" s="174"/>
      <c r="D27" s="174">
        <f>D26+D14</f>
        <v>36</v>
      </c>
      <c r="E27" s="174"/>
      <c r="F27" s="174"/>
      <c r="G27" s="174"/>
      <c r="H27" s="174"/>
      <c r="I27" s="174"/>
    </row>
    <row r="28" spans="1:9" x14ac:dyDescent="0.2">
      <c r="A28" s="1"/>
      <c r="B28" s="1"/>
      <c r="C28" s="4"/>
      <c r="D28" s="4"/>
      <c r="E28" s="4"/>
      <c r="F28" s="4"/>
      <c r="G28" s="4"/>
      <c r="H28" s="4"/>
      <c r="I28" s="4"/>
    </row>
    <row r="29" spans="1:9" s="236" customFormat="1" ht="19.5" customHeight="1" thickBot="1" x14ac:dyDescent="0.35">
      <c r="A29" s="264" t="s">
        <v>186</v>
      </c>
      <c r="B29" s="264"/>
      <c r="C29" s="228"/>
      <c r="D29" s="228"/>
      <c r="E29" s="228"/>
      <c r="F29" s="228"/>
      <c r="G29" s="228"/>
      <c r="H29" s="228"/>
      <c r="I29" s="228"/>
    </row>
    <row r="30" spans="1:9" ht="38.25" thickBot="1" x14ac:dyDescent="0.25">
      <c r="A30" s="170" t="s">
        <v>0</v>
      </c>
      <c r="B30" s="170" t="s">
        <v>1</v>
      </c>
      <c r="C30" s="185" t="s">
        <v>2</v>
      </c>
      <c r="D30" s="238" t="s">
        <v>3</v>
      </c>
      <c r="E30" s="170" t="s">
        <v>4</v>
      </c>
      <c r="F30" s="170" t="s">
        <v>5</v>
      </c>
      <c r="G30" s="170" t="s">
        <v>6</v>
      </c>
      <c r="H30" s="170" t="s">
        <v>7</v>
      </c>
      <c r="I30" s="170" t="s">
        <v>8</v>
      </c>
    </row>
    <row r="31" spans="1:9" customFormat="1" ht="19.5" thickBot="1" x14ac:dyDescent="0.35">
      <c r="A31" s="166">
        <v>47812151</v>
      </c>
      <c r="B31" s="164" t="s">
        <v>41</v>
      </c>
      <c r="C31" s="166" t="s">
        <v>42</v>
      </c>
      <c r="D31" s="238">
        <v>2</v>
      </c>
      <c r="E31" s="167">
        <v>28</v>
      </c>
      <c r="F31" s="167">
        <v>0</v>
      </c>
      <c r="G31" s="167"/>
      <c r="H31" s="167"/>
      <c r="I31" s="167"/>
    </row>
    <row r="32" spans="1:9" customFormat="1" ht="19.5" thickBot="1" x14ac:dyDescent="0.35">
      <c r="A32" s="166">
        <v>47812831</v>
      </c>
      <c r="B32" s="164" t="s">
        <v>43</v>
      </c>
      <c r="C32" s="166" t="s">
        <v>10</v>
      </c>
      <c r="D32" s="238">
        <v>4</v>
      </c>
      <c r="E32" s="167">
        <v>32</v>
      </c>
      <c r="F32" s="167">
        <v>39</v>
      </c>
      <c r="G32" s="167"/>
      <c r="H32" s="167"/>
      <c r="I32" s="167"/>
    </row>
    <row r="33" spans="1:9" customFormat="1" ht="19.5" thickBot="1" x14ac:dyDescent="0.35">
      <c r="A33" s="166">
        <v>47812841</v>
      </c>
      <c r="B33" s="164" t="s">
        <v>44</v>
      </c>
      <c r="C33" s="166" t="s">
        <v>12</v>
      </c>
      <c r="D33" s="238">
        <v>2</v>
      </c>
      <c r="E33" s="167">
        <v>26</v>
      </c>
      <c r="F33" s="167">
        <v>0</v>
      </c>
      <c r="G33" s="167"/>
      <c r="H33" s="167"/>
      <c r="I33" s="167"/>
    </row>
    <row r="34" spans="1:9" customFormat="1" ht="19.5" thickBot="1" x14ac:dyDescent="0.35">
      <c r="A34" s="166">
        <v>47812400</v>
      </c>
      <c r="B34" s="164" t="s">
        <v>45</v>
      </c>
      <c r="C34" s="166" t="s">
        <v>46</v>
      </c>
      <c r="D34" s="238">
        <v>1</v>
      </c>
      <c r="E34" s="167"/>
      <c r="F34" s="167">
        <v>13</v>
      </c>
      <c r="G34" s="167"/>
      <c r="H34" s="167"/>
      <c r="I34" s="167"/>
    </row>
    <row r="35" spans="1:9" customFormat="1" ht="19.5" thickBot="1" x14ac:dyDescent="0.35">
      <c r="A35" s="166">
        <v>47812871</v>
      </c>
      <c r="B35" s="164" t="s">
        <v>47</v>
      </c>
      <c r="C35" s="166" t="s">
        <v>12</v>
      </c>
      <c r="D35" s="238">
        <v>4</v>
      </c>
      <c r="E35" s="167">
        <v>52</v>
      </c>
      <c r="F35" s="167">
        <v>0</v>
      </c>
      <c r="G35" s="167"/>
      <c r="H35" s="167"/>
      <c r="I35" s="167"/>
    </row>
    <row r="36" spans="1:9" customFormat="1" ht="19.5" thickBot="1" x14ac:dyDescent="0.35">
      <c r="A36" s="166">
        <v>47812801</v>
      </c>
      <c r="B36" s="164" t="s">
        <v>48</v>
      </c>
      <c r="C36" s="166" t="s">
        <v>12</v>
      </c>
      <c r="D36" s="238">
        <v>2</v>
      </c>
      <c r="E36" s="167">
        <v>26</v>
      </c>
      <c r="F36" s="167"/>
      <c r="G36" s="167"/>
      <c r="H36" s="167"/>
      <c r="I36" s="167"/>
    </row>
    <row r="37" spans="1:9" customFormat="1" ht="19.5" thickBot="1" x14ac:dyDescent="0.35">
      <c r="A37" s="166">
        <v>47812321</v>
      </c>
      <c r="B37" s="164" t="s">
        <v>49</v>
      </c>
      <c r="C37" s="166" t="s">
        <v>12</v>
      </c>
      <c r="D37" s="238">
        <v>2</v>
      </c>
      <c r="E37" s="167">
        <v>26</v>
      </c>
      <c r="F37" s="167"/>
      <c r="G37" s="167"/>
      <c r="H37" s="167"/>
      <c r="I37" s="167"/>
    </row>
    <row r="38" spans="1:9" customFormat="1" ht="19.5" thickBot="1" x14ac:dyDescent="0.35">
      <c r="A38" s="166">
        <v>47812862</v>
      </c>
      <c r="B38" s="164" t="s">
        <v>51</v>
      </c>
      <c r="C38" s="166" t="s">
        <v>12</v>
      </c>
      <c r="D38" s="238">
        <v>3</v>
      </c>
      <c r="E38" s="167">
        <v>36</v>
      </c>
      <c r="F38" s="167"/>
      <c r="G38" s="167"/>
      <c r="H38" s="167"/>
      <c r="I38" s="167"/>
    </row>
    <row r="39" spans="1:9" customFormat="1" ht="19.5" thickBot="1" x14ac:dyDescent="0.35">
      <c r="A39" s="166">
        <v>47811600</v>
      </c>
      <c r="B39" s="164" t="s">
        <v>37</v>
      </c>
      <c r="C39" s="166" t="s">
        <v>12</v>
      </c>
      <c r="D39" s="238">
        <v>1.5</v>
      </c>
      <c r="E39" s="167">
        <v>20</v>
      </c>
      <c r="F39" s="167"/>
      <c r="G39" s="167"/>
      <c r="H39" s="167"/>
      <c r="I39" s="167"/>
    </row>
    <row r="40" spans="1:9" customFormat="1" ht="19.5" thickBot="1" x14ac:dyDescent="0.35">
      <c r="A40" s="166">
        <v>47812001</v>
      </c>
      <c r="B40" s="164" t="s">
        <v>54</v>
      </c>
      <c r="C40" s="166" t="s">
        <v>12</v>
      </c>
      <c r="D40" s="238">
        <v>2</v>
      </c>
      <c r="E40" s="167">
        <v>26</v>
      </c>
      <c r="F40" s="167"/>
      <c r="G40" s="167"/>
      <c r="H40" s="167"/>
      <c r="I40" s="167"/>
    </row>
    <row r="41" spans="1:9" s="171" customFormat="1" ht="19.5" thickBot="1" x14ac:dyDescent="0.35">
      <c r="A41" s="163"/>
      <c r="B41" s="161" t="s">
        <v>25</v>
      </c>
      <c r="C41" s="163"/>
      <c r="D41" s="163">
        <f>SUM(D31:D40)</f>
        <v>23.5</v>
      </c>
      <c r="E41" s="163">
        <f>SUM(E31:E40)</f>
        <v>272</v>
      </c>
      <c r="F41" s="163">
        <v>190</v>
      </c>
      <c r="G41" s="163"/>
      <c r="H41" s="163">
        <f>SUM(H31:H40)</f>
        <v>0</v>
      </c>
      <c r="I41" s="163"/>
    </row>
    <row r="42" spans="1:9" s="68" customFormat="1" x14ac:dyDescent="0.2">
      <c r="A42" s="1"/>
      <c r="C42" s="4"/>
      <c r="D42" s="4"/>
      <c r="E42" s="4"/>
      <c r="F42" s="4"/>
      <c r="G42" s="4"/>
      <c r="H42" s="4"/>
      <c r="I42" s="4"/>
    </row>
    <row r="43" spans="1:9" s="236" customFormat="1" ht="19.5" customHeight="1" thickBot="1" x14ac:dyDescent="0.35">
      <c r="A43" s="264" t="s">
        <v>57</v>
      </c>
      <c r="B43" s="264"/>
      <c r="C43" s="228"/>
      <c r="D43" s="228"/>
      <c r="E43" s="228"/>
      <c r="F43" s="228"/>
      <c r="G43" s="228"/>
      <c r="H43" s="228"/>
      <c r="I43" s="228"/>
    </row>
    <row r="44" spans="1:9" s="68" customFormat="1" ht="38.25" thickBot="1" x14ac:dyDescent="0.25">
      <c r="A44" s="170" t="s">
        <v>0</v>
      </c>
      <c r="B44" s="170" t="s">
        <v>1</v>
      </c>
      <c r="C44" s="185" t="s">
        <v>2</v>
      </c>
      <c r="D44" s="238" t="s">
        <v>3</v>
      </c>
      <c r="E44" s="170" t="s">
        <v>4</v>
      </c>
      <c r="F44" s="170" t="s">
        <v>5</v>
      </c>
      <c r="G44" s="170" t="s">
        <v>6</v>
      </c>
      <c r="H44" s="170" t="s">
        <v>7</v>
      </c>
      <c r="I44" s="170" t="s">
        <v>8</v>
      </c>
    </row>
    <row r="45" spans="1:9" customFormat="1" ht="19.5" thickBot="1" x14ac:dyDescent="0.35">
      <c r="A45" s="166">
        <v>47810008</v>
      </c>
      <c r="B45" s="164" t="s">
        <v>58</v>
      </c>
      <c r="C45" s="166" t="s">
        <v>12</v>
      </c>
      <c r="D45" s="238">
        <v>3</v>
      </c>
      <c r="E45" s="167">
        <v>39</v>
      </c>
      <c r="F45" s="167"/>
      <c r="G45" s="167"/>
      <c r="H45" s="167"/>
      <c r="I45" s="167"/>
    </row>
    <row r="46" spans="1:9" customFormat="1" ht="19.5" thickBot="1" x14ac:dyDescent="0.35">
      <c r="A46" s="166">
        <v>47812951</v>
      </c>
      <c r="B46" s="164" t="s">
        <v>231</v>
      </c>
      <c r="C46" s="166" t="s">
        <v>12</v>
      </c>
      <c r="D46" s="238">
        <v>1.5</v>
      </c>
      <c r="E46" s="167">
        <v>20</v>
      </c>
      <c r="F46" s="167"/>
      <c r="G46" s="167"/>
      <c r="H46" s="167"/>
      <c r="I46" s="167"/>
    </row>
    <row r="47" spans="1:9" customFormat="1" ht="19.5" thickBot="1" x14ac:dyDescent="0.35">
      <c r="A47" s="166">
        <v>47812881</v>
      </c>
      <c r="B47" s="164" t="s">
        <v>61</v>
      </c>
      <c r="C47" s="166" t="s">
        <v>12</v>
      </c>
      <c r="D47" s="238">
        <v>4</v>
      </c>
      <c r="E47" s="167">
        <v>52</v>
      </c>
      <c r="F47" s="167"/>
      <c r="G47" s="167"/>
      <c r="H47" s="167"/>
      <c r="I47" s="167"/>
    </row>
    <row r="48" spans="1:9" customFormat="1" ht="19.5" thickBot="1" x14ac:dyDescent="0.35">
      <c r="A48" s="166">
        <v>47812921</v>
      </c>
      <c r="B48" s="164" t="s">
        <v>62</v>
      </c>
      <c r="C48" s="166" t="s">
        <v>12</v>
      </c>
      <c r="D48" s="238">
        <v>2</v>
      </c>
      <c r="E48" s="167">
        <v>26</v>
      </c>
      <c r="F48" s="167">
        <v>0</v>
      </c>
      <c r="G48" s="167"/>
      <c r="H48" s="167"/>
      <c r="I48" s="167"/>
    </row>
    <row r="49" spans="1:9" customFormat="1" ht="19.5" thickBot="1" x14ac:dyDescent="0.35">
      <c r="A49" s="166">
        <v>47813211</v>
      </c>
      <c r="B49" s="164" t="s">
        <v>63</v>
      </c>
      <c r="C49" s="166" t="s">
        <v>12</v>
      </c>
      <c r="D49" s="238">
        <v>2</v>
      </c>
      <c r="E49" s="167">
        <v>26</v>
      </c>
      <c r="F49" s="167"/>
      <c r="G49" s="167"/>
      <c r="H49" s="167"/>
      <c r="I49" s="167"/>
    </row>
    <row r="50" spans="1:9" customFormat="1" ht="19.5" thickBot="1" x14ac:dyDescent="0.35">
      <c r="A50" s="166">
        <v>47813932</v>
      </c>
      <c r="B50" s="164" t="s">
        <v>65</v>
      </c>
      <c r="C50" s="166" t="s">
        <v>10</v>
      </c>
      <c r="D50" s="238">
        <v>3.5</v>
      </c>
      <c r="E50" s="167">
        <v>16</v>
      </c>
      <c r="F50" s="167">
        <v>55</v>
      </c>
      <c r="G50" s="167"/>
      <c r="H50" s="167"/>
      <c r="I50" s="167"/>
    </row>
    <row r="51" spans="1:9" customFormat="1" ht="19.5" thickBot="1" x14ac:dyDescent="0.35">
      <c r="A51" s="166">
        <v>47812863</v>
      </c>
      <c r="B51" s="164" t="s">
        <v>52</v>
      </c>
      <c r="C51" s="166" t="s">
        <v>53</v>
      </c>
      <c r="D51" s="238">
        <v>2</v>
      </c>
      <c r="E51" s="167">
        <v>52</v>
      </c>
      <c r="F51" s="167"/>
      <c r="G51" s="167"/>
      <c r="H51" s="167"/>
      <c r="I51" s="167"/>
    </row>
    <row r="52" spans="1:9" customFormat="1" ht="19.5" thickBot="1" x14ac:dyDescent="0.35">
      <c r="A52" s="166">
        <v>47810010</v>
      </c>
      <c r="B52" s="164" t="s">
        <v>66</v>
      </c>
      <c r="C52" s="166" t="s">
        <v>53</v>
      </c>
      <c r="D52" s="238">
        <v>1.6</v>
      </c>
      <c r="E52" s="167"/>
      <c r="F52" s="167">
        <v>26</v>
      </c>
      <c r="G52" s="167"/>
      <c r="H52" s="167"/>
      <c r="I52" s="167"/>
    </row>
    <row r="53" spans="1:9" customFormat="1" ht="19.5" thickBot="1" x14ac:dyDescent="0.35">
      <c r="A53" s="166">
        <v>47812811</v>
      </c>
      <c r="B53" s="164" t="s">
        <v>233</v>
      </c>
      <c r="C53" s="166" t="s">
        <v>12</v>
      </c>
      <c r="D53" s="238">
        <v>2</v>
      </c>
      <c r="E53" s="167">
        <v>26</v>
      </c>
      <c r="F53" s="167"/>
      <c r="G53" s="167"/>
      <c r="H53" s="167"/>
      <c r="I53" s="167"/>
    </row>
    <row r="54" spans="1:9" s="171" customFormat="1" ht="19.5" thickBot="1" x14ac:dyDescent="0.35">
      <c r="A54" s="163"/>
      <c r="B54" s="161" t="s">
        <v>25</v>
      </c>
      <c r="C54" s="163"/>
      <c r="D54" s="163">
        <f>SUM(D45:D53)</f>
        <v>21.6</v>
      </c>
      <c r="E54" s="163">
        <f>SUM(E45:E53)</f>
        <v>257</v>
      </c>
      <c r="F54" s="163">
        <f>SUM(F45:F53)</f>
        <v>81</v>
      </c>
      <c r="G54" s="163"/>
      <c r="H54" s="163"/>
      <c r="I54" s="163"/>
    </row>
    <row r="55" spans="1:9" customFormat="1" ht="21" thickBot="1" x14ac:dyDescent="0.35">
      <c r="A55" s="174"/>
      <c r="B55" s="172" t="s">
        <v>224</v>
      </c>
      <c r="C55" s="174"/>
      <c r="D55" s="174">
        <f>D54+D41</f>
        <v>45.1</v>
      </c>
      <c r="E55" s="174"/>
      <c r="F55" s="174"/>
      <c r="G55" s="174"/>
      <c r="H55" s="174"/>
      <c r="I55" s="183"/>
    </row>
    <row r="56" spans="1:9" s="171" customFormat="1" ht="19.5" thickBot="1" x14ac:dyDescent="0.35">
      <c r="A56" s="163"/>
      <c r="B56" s="161" t="s">
        <v>201</v>
      </c>
      <c r="C56" s="163"/>
      <c r="D56" s="163">
        <v>2</v>
      </c>
      <c r="E56" s="163"/>
      <c r="F56" s="163"/>
      <c r="G56" s="163"/>
      <c r="H56" s="163"/>
      <c r="I56" s="184"/>
    </row>
    <row r="57" spans="1:9" customFormat="1" ht="21" thickBot="1" x14ac:dyDescent="0.35">
      <c r="A57" s="174"/>
      <c r="B57" s="172" t="s">
        <v>202</v>
      </c>
      <c r="C57" s="174"/>
      <c r="D57" s="174">
        <f>D56+D55</f>
        <v>47.1</v>
      </c>
      <c r="E57" s="174"/>
      <c r="F57" s="174"/>
      <c r="G57" s="174"/>
      <c r="H57" s="174"/>
      <c r="I57" s="183"/>
    </row>
    <row r="58" spans="1:9" s="248" customFormat="1" ht="19.5" thickBot="1" x14ac:dyDescent="0.35">
      <c r="A58" s="252"/>
      <c r="B58" s="253"/>
      <c r="C58" s="245"/>
      <c r="D58" s="245"/>
      <c r="E58" s="245"/>
      <c r="F58" s="245"/>
      <c r="G58" s="245"/>
      <c r="H58" s="245"/>
      <c r="I58" s="245"/>
    </row>
    <row r="59" spans="1:9" s="236" customFormat="1" ht="19.5" customHeight="1" thickBot="1" x14ac:dyDescent="0.35">
      <c r="A59" s="264" t="s">
        <v>187</v>
      </c>
      <c r="B59" s="264"/>
      <c r="C59" s="228"/>
      <c r="D59" s="228"/>
      <c r="E59" s="228"/>
      <c r="F59" s="228"/>
      <c r="G59" s="228"/>
      <c r="H59" s="228"/>
      <c r="I59" s="228"/>
    </row>
    <row r="60" spans="1:9" ht="38.25" thickBot="1" x14ac:dyDescent="0.25">
      <c r="A60" s="170" t="s">
        <v>0</v>
      </c>
      <c r="B60" s="170" t="s">
        <v>1</v>
      </c>
      <c r="C60" s="185" t="s">
        <v>2</v>
      </c>
      <c r="D60" s="238" t="s">
        <v>3</v>
      </c>
      <c r="E60" s="170" t="s">
        <v>4</v>
      </c>
      <c r="F60" s="170" t="s">
        <v>5</v>
      </c>
      <c r="G60" s="170" t="s">
        <v>6</v>
      </c>
      <c r="H60" s="170" t="s">
        <v>7</v>
      </c>
      <c r="I60" s="170" t="s">
        <v>8</v>
      </c>
    </row>
    <row r="61" spans="1:9" customFormat="1" ht="19.5" thickBot="1" x14ac:dyDescent="0.35">
      <c r="A61" s="166">
        <v>47813021</v>
      </c>
      <c r="B61" s="164" t="s">
        <v>71</v>
      </c>
      <c r="C61" s="166" t="s">
        <v>12</v>
      </c>
      <c r="D61" s="238">
        <v>2</v>
      </c>
      <c r="E61" s="167">
        <v>26</v>
      </c>
      <c r="F61" s="167"/>
      <c r="G61" s="167"/>
      <c r="H61" s="167"/>
      <c r="I61" s="167"/>
    </row>
    <row r="62" spans="1:9" customFormat="1" ht="19.5" thickBot="1" x14ac:dyDescent="0.35">
      <c r="A62" s="166">
        <v>47813050</v>
      </c>
      <c r="B62" s="164" t="s">
        <v>72</v>
      </c>
      <c r="C62" s="166" t="s">
        <v>73</v>
      </c>
      <c r="D62" s="238">
        <v>1.75</v>
      </c>
      <c r="E62" s="167">
        <v>9</v>
      </c>
      <c r="F62" s="167">
        <v>26</v>
      </c>
      <c r="G62" s="43" t="s">
        <v>178</v>
      </c>
      <c r="H62" s="167"/>
      <c r="I62" s="167"/>
    </row>
    <row r="63" spans="1:9" customFormat="1" ht="19.5" thickBot="1" x14ac:dyDescent="0.35">
      <c r="A63" s="166">
        <v>47813045</v>
      </c>
      <c r="B63" s="164" t="s">
        <v>74</v>
      </c>
      <c r="C63" s="166" t="s">
        <v>12</v>
      </c>
      <c r="D63" s="238">
        <v>2</v>
      </c>
      <c r="E63" s="167">
        <v>26</v>
      </c>
      <c r="F63" s="167"/>
      <c r="G63" s="43"/>
      <c r="H63" s="167"/>
      <c r="I63" s="167"/>
    </row>
    <row r="64" spans="1:9" customFormat="1" ht="19.5" thickBot="1" x14ac:dyDescent="0.35">
      <c r="A64" s="166">
        <v>47813051</v>
      </c>
      <c r="B64" s="164" t="s">
        <v>76</v>
      </c>
      <c r="C64" s="166" t="s">
        <v>10</v>
      </c>
      <c r="D64" s="238">
        <v>1.25</v>
      </c>
      <c r="E64" s="167">
        <v>0</v>
      </c>
      <c r="F64" s="167">
        <v>32.5</v>
      </c>
      <c r="G64" s="43"/>
      <c r="H64" s="167"/>
      <c r="I64" s="167"/>
    </row>
    <row r="65" spans="1:9" customFormat="1" ht="19.5" thickBot="1" x14ac:dyDescent="0.35">
      <c r="A65" s="166">
        <v>47813911</v>
      </c>
      <c r="B65" s="164" t="s">
        <v>78</v>
      </c>
      <c r="C65" s="166" t="s">
        <v>39</v>
      </c>
      <c r="D65" s="238">
        <v>2</v>
      </c>
      <c r="E65" s="167"/>
      <c r="F65" s="167"/>
      <c r="G65" s="43"/>
      <c r="H65" s="167">
        <v>160</v>
      </c>
      <c r="I65" s="167"/>
    </row>
    <row r="66" spans="1:9" customFormat="1" ht="19.5" thickBot="1" x14ac:dyDescent="0.35">
      <c r="A66" s="166">
        <v>47813921</v>
      </c>
      <c r="B66" s="164" t="s">
        <v>79</v>
      </c>
      <c r="C66" s="166" t="s">
        <v>39</v>
      </c>
      <c r="D66" s="238">
        <v>1</v>
      </c>
      <c r="E66" s="167"/>
      <c r="F66" s="167"/>
      <c r="G66" s="43"/>
      <c r="H66" s="167">
        <v>64</v>
      </c>
      <c r="I66" s="167"/>
    </row>
    <row r="67" spans="1:9" customFormat="1" ht="19.5" thickBot="1" x14ac:dyDescent="0.35">
      <c r="A67" s="166">
        <v>47813035</v>
      </c>
      <c r="B67" s="164" t="s">
        <v>181</v>
      </c>
      <c r="C67" s="166" t="s">
        <v>12</v>
      </c>
      <c r="D67" s="238">
        <v>0.5</v>
      </c>
      <c r="E67" s="167">
        <v>6</v>
      </c>
      <c r="F67" s="167"/>
      <c r="G67" s="43"/>
      <c r="H67" s="167"/>
      <c r="I67" s="167"/>
    </row>
    <row r="68" spans="1:9" customFormat="1" ht="19.5" thickBot="1" x14ac:dyDescent="0.35">
      <c r="A68" s="166">
        <v>47813043</v>
      </c>
      <c r="B68" s="164" t="s">
        <v>103</v>
      </c>
      <c r="C68" s="166" t="s">
        <v>12</v>
      </c>
      <c r="D68" s="238">
        <v>2</v>
      </c>
      <c r="E68" s="167">
        <v>26</v>
      </c>
      <c r="F68" s="167"/>
      <c r="G68" s="43" t="s">
        <v>178</v>
      </c>
      <c r="H68" s="167"/>
      <c r="I68" s="167"/>
    </row>
    <row r="69" spans="1:9" customFormat="1" ht="19.5" thickBot="1" x14ac:dyDescent="0.35">
      <c r="A69" s="166">
        <v>47813861</v>
      </c>
      <c r="B69" s="164" t="s">
        <v>81</v>
      </c>
      <c r="C69" s="166" t="s">
        <v>73</v>
      </c>
      <c r="D69" s="238">
        <v>0.5</v>
      </c>
      <c r="E69" s="167">
        <v>16</v>
      </c>
      <c r="F69" s="167"/>
      <c r="G69" s="167"/>
      <c r="H69" s="167"/>
      <c r="I69" s="167"/>
    </row>
    <row r="70" spans="1:9" s="171" customFormat="1" ht="19.5" thickBot="1" x14ac:dyDescent="0.35">
      <c r="A70" s="163"/>
      <c r="B70" s="161" t="s">
        <v>225</v>
      </c>
      <c r="C70" s="163"/>
      <c r="D70" s="163">
        <f>SUM(D61:D69)</f>
        <v>13</v>
      </c>
      <c r="E70" s="163">
        <f>SUM(E61:E69)</f>
        <v>109</v>
      </c>
      <c r="F70" s="163"/>
      <c r="G70" s="163"/>
      <c r="H70" s="163">
        <f>SUM(H61:H69)</f>
        <v>224</v>
      </c>
      <c r="I70" s="163"/>
    </row>
    <row r="71" spans="1:9" customFormat="1" ht="19.5" thickBot="1" x14ac:dyDescent="0.35">
      <c r="A71" s="166"/>
      <c r="B71" s="187" t="s">
        <v>84</v>
      </c>
      <c r="C71" s="189"/>
      <c r="D71" s="189">
        <v>2</v>
      </c>
      <c r="E71" s="190">
        <v>26</v>
      </c>
      <c r="F71" s="190"/>
      <c r="G71" s="190"/>
      <c r="H71" s="190"/>
      <c r="I71" s="190"/>
    </row>
    <row r="72" spans="1:9" customFormat="1" ht="19.5" thickBot="1" x14ac:dyDescent="0.35">
      <c r="A72" s="166">
        <v>47219631</v>
      </c>
      <c r="B72" s="164" t="s">
        <v>85</v>
      </c>
      <c r="C72" s="166" t="s">
        <v>12</v>
      </c>
      <c r="D72" s="238">
        <v>2</v>
      </c>
      <c r="E72" s="167"/>
      <c r="F72" s="167"/>
      <c r="G72" s="167"/>
      <c r="H72" s="167"/>
      <c r="I72" s="167"/>
    </row>
    <row r="73" spans="1:9" customFormat="1" ht="24.95" customHeight="1" thickBot="1" x14ac:dyDescent="0.35">
      <c r="A73" s="166">
        <v>47214660</v>
      </c>
      <c r="B73" s="164" t="s">
        <v>86</v>
      </c>
      <c r="C73" s="166" t="s">
        <v>12</v>
      </c>
      <c r="D73" s="238">
        <v>2</v>
      </c>
      <c r="E73" s="167">
        <v>26</v>
      </c>
      <c r="F73" s="167"/>
      <c r="G73" s="167"/>
      <c r="H73" s="167"/>
      <c r="I73" s="167"/>
    </row>
    <row r="74" spans="1:9" customFormat="1" ht="24.95" customHeight="1" thickBot="1" x14ac:dyDescent="0.35">
      <c r="A74" s="166">
        <v>47214650</v>
      </c>
      <c r="B74" s="164" t="s">
        <v>87</v>
      </c>
      <c r="C74" s="166" t="s">
        <v>12</v>
      </c>
      <c r="D74" s="238">
        <v>2</v>
      </c>
      <c r="E74" s="167">
        <v>26</v>
      </c>
      <c r="F74" s="167"/>
      <c r="G74" s="167"/>
      <c r="H74" s="167"/>
      <c r="I74" s="167"/>
    </row>
    <row r="75" spans="1:9" customFormat="1" ht="24.95" customHeight="1" thickBot="1" x14ac:dyDescent="0.35">
      <c r="A75" s="166">
        <v>47217750</v>
      </c>
      <c r="B75" s="164" t="s">
        <v>229</v>
      </c>
      <c r="C75" s="166" t="s">
        <v>12</v>
      </c>
      <c r="D75" s="238">
        <v>2</v>
      </c>
      <c r="E75" s="167">
        <v>26</v>
      </c>
      <c r="F75" s="167"/>
      <c r="G75" s="244"/>
      <c r="H75" s="167"/>
      <c r="I75" s="167"/>
    </row>
    <row r="76" spans="1:9" customFormat="1" ht="19.5" thickBot="1" x14ac:dyDescent="0.35">
      <c r="A76" s="166">
        <v>47215455</v>
      </c>
      <c r="B76" s="164" t="s">
        <v>88</v>
      </c>
      <c r="C76" s="166" t="s">
        <v>12</v>
      </c>
      <c r="D76" s="238">
        <v>2</v>
      </c>
      <c r="E76" s="167">
        <v>26</v>
      </c>
      <c r="F76" s="167"/>
      <c r="G76" s="167"/>
      <c r="H76" s="167"/>
      <c r="I76" s="167"/>
    </row>
    <row r="77" spans="1:9" customFormat="1" ht="19.5" thickBot="1" x14ac:dyDescent="0.35">
      <c r="A77" s="166"/>
      <c r="B77" s="187" t="s">
        <v>93</v>
      </c>
      <c r="C77" s="189"/>
      <c r="D77" s="189">
        <v>2</v>
      </c>
      <c r="E77" s="190"/>
      <c r="F77" s="190"/>
      <c r="G77" s="190"/>
      <c r="H77" s="190"/>
      <c r="I77" s="190"/>
    </row>
    <row r="78" spans="1:9" customFormat="1" ht="19.5" thickBot="1" x14ac:dyDescent="0.35">
      <c r="A78" s="166">
        <v>47313020</v>
      </c>
      <c r="B78" s="164" t="s">
        <v>94</v>
      </c>
      <c r="C78" s="166" t="s">
        <v>95</v>
      </c>
      <c r="D78" s="238">
        <v>2</v>
      </c>
      <c r="E78" s="167">
        <v>26</v>
      </c>
      <c r="F78" s="167"/>
      <c r="G78" s="167"/>
      <c r="H78" s="167"/>
      <c r="I78" s="167"/>
    </row>
    <row r="79" spans="1:9" customFormat="1" ht="19.5" thickBot="1" x14ac:dyDescent="0.35">
      <c r="A79" s="166">
        <v>47813065</v>
      </c>
      <c r="B79" s="164" t="s">
        <v>169</v>
      </c>
      <c r="C79" s="166" t="s">
        <v>95</v>
      </c>
      <c r="D79" s="238">
        <v>2</v>
      </c>
      <c r="E79" s="167"/>
      <c r="F79" s="167"/>
      <c r="G79" s="167"/>
      <c r="H79" s="167"/>
      <c r="I79" s="167"/>
    </row>
    <row r="80" spans="1:9" customFormat="1" ht="19.5" thickBot="1" x14ac:dyDescent="0.35">
      <c r="A80" s="166">
        <v>47813075</v>
      </c>
      <c r="B80" s="164" t="s">
        <v>218</v>
      </c>
      <c r="C80" s="165" t="s">
        <v>95</v>
      </c>
      <c r="D80" s="166">
        <v>2</v>
      </c>
      <c r="E80" s="167">
        <v>26</v>
      </c>
      <c r="F80" s="167"/>
      <c r="G80" s="167"/>
      <c r="H80" s="167"/>
      <c r="I80" s="167"/>
    </row>
    <row r="81" spans="1:9" customFormat="1" ht="19.5" thickBot="1" x14ac:dyDescent="0.35">
      <c r="A81" s="166">
        <v>47883081</v>
      </c>
      <c r="B81" s="164" t="s">
        <v>227</v>
      </c>
      <c r="C81" s="166" t="s">
        <v>95</v>
      </c>
      <c r="D81" s="215">
        <v>2</v>
      </c>
      <c r="E81" s="167">
        <v>26</v>
      </c>
      <c r="F81" s="167"/>
      <c r="G81" s="167"/>
      <c r="H81" s="167"/>
      <c r="I81" s="167"/>
    </row>
    <row r="82" spans="1:9" s="171" customFormat="1" ht="19.5" thickBot="1" x14ac:dyDescent="0.35">
      <c r="A82" s="255"/>
      <c r="B82" s="256" t="s">
        <v>98</v>
      </c>
      <c r="C82" s="255"/>
      <c r="D82" s="255">
        <f>D70+D71+D77</f>
        <v>17</v>
      </c>
      <c r="E82" s="255">
        <v>141</v>
      </c>
      <c r="F82" s="255"/>
      <c r="G82" s="255"/>
      <c r="H82" s="255"/>
      <c r="I82" s="255"/>
    </row>
    <row r="83" spans="1:9" s="248" customFormat="1" ht="18.75" x14ac:dyDescent="0.3">
      <c r="A83" s="245"/>
      <c r="B83" s="246"/>
      <c r="C83" s="245"/>
      <c r="D83" s="245"/>
      <c r="E83" s="245"/>
      <c r="F83" s="245"/>
      <c r="G83" s="245"/>
      <c r="H83" s="245"/>
      <c r="I83" s="245"/>
    </row>
    <row r="84" spans="1:9" s="236" customFormat="1" ht="19.5" customHeight="1" thickBot="1" x14ac:dyDescent="0.35">
      <c r="A84" s="264" t="s">
        <v>99</v>
      </c>
      <c r="B84" s="264"/>
      <c r="C84" s="228"/>
      <c r="D84" s="228"/>
      <c r="E84" s="228"/>
      <c r="F84" s="228"/>
      <c r="G84" s="228"/>
      <c r="H84" s="228"/>
      <c r="I84" s="228"/>
    </row>
    <row r="85" spans="1:9" s="76" customFormat="1" ht="38.25" thickBot="1" x14ac:dyDescent="0.25">
      <c r="A85" s="170" t="s">
        <v>0</v>
      </c>
      <c r="B85" s="170" t="s">
        <v>1</v>
      </c>
      <c r="C85" s="185" t="s">
        <v>2</v>
      </c>
      <c r="D85" s="238" t="s">
        <v>3</v>
      </c>
      <c r="E85" s="170" t="s">
        <v>4</v>
      </c>
      <c r="F85" s="170" t="s">
        <v>5</v>
      </c>
      <c r="G85" s="170" t="s">
        <v>6</v>
      </c>
      <c r="H85" s="170" t="s">
        <v>7</v>
      </c>
      <c r="I85" s="170" t="s">
        <v>8</v>
      </c>
    </row>
    <row r="86" spans="1:9" customFormat="1" ht="19.5" thickBot="1" x14ac:dyDescent="0.35">
      <c r="A86" s="166">
        <v>47813041</v>
      </c>
      <c r="B86" s="164" t="s">
        <v>100</v>
      </c>
      <c r="C86" s="166" t="s">
        <v>12</v>
      </c>
      <c r="D86" s="238">
        <v>3</v>
      </c>
      <c r="E86" s="167">
        <v>39</v>
      </c>
      <c r="F86" s="167"/>
      <c r="G86" s="167"/>
      <c r="H86" s="167"/>
      <c r="I86" s="167"/>
    </row>
    <row r="87" spans="1:9" customFormat="1" ht="19.5" thickBot="1" x14ac:dyDescent="0.35">
      <c r="A87" s="166">
        <v>47813042</v>
      </c>
      <c r="B87" s="164" t="s">
        <v>101</v>
      </c>
      <c r="C87" s="166" t="s">
        <v>12</v>
      </c>
      <c r="D87" s="238">
        <v>0.5</v>
      </c>
      <c r="E87" s="167">
        <v>7</v>
      </c>
      <c r="F87" s="167"/>
      <c r="G87" s="167"/>
      <c r="H87" s="167"/>
      <c r="I87" s="167"/>
    </row>
    <row r="88" spans="1:9" customFormat="1" ht="19.5" thickBot="1" x14ac:dyDescent="0.35">
      <c r="A88" s="166">
        <v>47813055</v>
      </c>
      <c r="B88" s="164" t="s">
        <v>102</v>
      </c>
      <c r="C88" s="166" t="s">
        <v>46</v>
      </c>
      <c r="D88" s="238">
        <v>3</v>
      </c>
      <c r="E88" s="167">
        <v>3</v>
      </c>
      <c r="F88" s="167">
        <v>36</v>
      </c>
      <c r="G88" s="167"/>
      <c r="H88" s="167"/>
      <c r="I88" s="167"/>
    </row>
    <row r="89" spans="1:9" customFormat="1" ht="19.5" thickBot="1" x14ac:dyDescent="0.35">
      <c r="A89" s="166">
        <v>47810015</v>
      </c>
      <c r="B89" s="164" t="s">
        <v>104</v>
      </c>
      <c r="C89" s="166" t="s">
        <v>73</v>
      </c>
      <c r="D89" s="238">
        <v>1</v>
      </c>
      <c r="E89" s="167">
        <v>13</v>
      </c>
      <c r="F89" s="167"/>
      <c r="G89" s="167"/>
      <c r="H89" s="167"/>
      <c r="I89" s="167"/>
    </row>
    <row r="90" spans="1:9" s="171" customFormat="1" ht="19.5" thickBot="1" x14ac:dyDescent="0.35">
      <c r="A90" s="163"/>
      <c r="B90" s="161" t="s">
        <v>225</v>
      </c>
      <c r="C90" s="163"/>
      <c r="D90" s="163">
        <f>SUM(D86:D89)</f>
        <v>7.5</v>
      </c>
      <c r="E90" s="163"/>
      <c r="F90" s="163"/>
      <c r="G90" s="163"/>
      <c r="H90" s="163"/>
      <c r="I90" s="163"/>
    </row>
    <row r="91" spans="1:9" customFormat="1" ht="19.5" thickBot="1" x14ac:dyDescent="0.35">
      <c r="A91" s="166"/>
      <c r="B91" s="187" t="s">
        <v>93</v>
      </c>
      <c r="C91" s="189"/>
      <c r="D91" s="189">
        <v>2</v>
      </c>
      <c r="E91" s="190"/>
      <c r="F91" s="190"/>
      <c r="G91" s="190"/>
      <c r="H91" s="190"/>
      <c r="I91" s="190"/>
    </row>
    <row r="92" spans="1:9" customFormat="1" ht="19.5" thickBot="1" x14ac:dyDescent="0.35">
      <c r="A92" s="166">
        <v>47313021</v>
      </c>
      <c r="B92" s="164" t="s">
        <v>94</v>
      </c>
      <c r="C92" s="166" t="s">
        <v>95</v>
      </c>
      <c r="D92" s="249">
        <v>2</v>
      </c>
      <c r="E92" s="167">
        <v>26</v>
      </c>
      <c r="F92" s="167"/>
      <c r="G92" s="167"/>
      <c r="H92" s="167"/>
      <c r="I92" s="167"/>
    </row>
    <row r="93" spans="1:9" customFormat="1" ht="19.5" thickBot="1" x14ac:dyDescent="0.35">
      <c r="A93" s="166">
        <v>47813070</v>
      </c>
      <c r="B93" s="164" t="s">
        <v>169</v>
      </c>
      <c r="C93" s="166" t="s">
        <v>95</v>
      </c>
      <c r="D93" s="249">
        <v>2</v>
      </c>
      <c r="E93" s="167">
        <v>26</v>
      </c>
      <c r="F93" s="167"/>
      <c r="G93" s="167"/>
      <c r="H93" s="167"/>
      <c r="I93" s="167"/>
    </row>
    <row r="94" spans="1:9" customFormat="1" ht="19.5" thickBot="1" x14ac:dyDescent="0.35">
      <c r="A94" s="166">
        <v>47813076</v>
      </c>
      <c r="B94" s="164" t="s">
        <v>217</v>
      </c>
      <c r="C94" s="166" t="s">
        <v>95</v>
      </c>
      <c r="D94" s="166">
        <v>2</v>
      </c>
      <c r="E94" s="167">
        <v>26</v>
      </c>
      <c r="F94" s="167"/>
      <c r="G94" s="167"/>
      <c r="H94" s="167"/>
      <c r="I94" s="167"/>
    </row>
    <row r="95" spans="1:9" customFormat="1" ht="19.5" thickBot="1" x14ac:dyDescent="0.35">
      <c r="A95" s="166">
        <v>47883085</v>
      </c>
      <c r="B95" s="164" t="s">
        <v>227</v>
      </c>
      <c r="C95" s="166" t="s">
        <v>95</v>
      </c>
      <c r="D95" s="215">
        <v>2</v>
      </c>
      <c r="E95" s="167">
        <v>26</v>
      </c>
      <c r="F95" s="167"/>
      <c r="G95" s="167"/>
      <c r="H95" s="167"/>
      <c r="I95" s="167"/>
    </row>
    <row r="96" spans="1:9" s="208" customFormat="1" ht="19.5" thickBot="1" x14ac:dyDescent="0.35">
      <c r="A96" s="255"/>
      <c r="B96" s="256" t="s">
        <v>98</v>
      </c>
      <c r="C96" s="255"/>
      <c r="D96" s="255">
        <f>D90+D92</f>
        <v>9.5</v>
      </c>
      <c r="E96" s="255"/>
      <c r="F96" s="255"/>
      <c r="G96" s="255"/>
      <c r="H96" s="255"/>
      <c r="I96" s="255"/>
    </row>
    <row r="97" spans="1:9" customFormat="1" ht="21" thickBot="1" x14ac:dyDescent="0.35">
      <c r="A97" s="174"/>
      <c r="B97" s="172" t="s">
        <v>215</v>
      </c>
      <c r="C97" s="173"/>
      <c r="D97" s="174">
        <f>D82+D96</f>
        <v>26.5</v>
      </c>
      <c r="E97" s="174"/>
      <c r="F97" s="174"/>
      <c r="G97" s="174"/>
      <c r="H97" s="183"/>
      <c r="I97" s="194"/>
    </row>
    <row r="98" spans="1:9" customFormat="1" ht="23.25" x14ac:dyDescent="0.35">
      <c r="A98" s="201"/>
      <c r="B98" s="202" t="s">
        <v>207</v>
      </c>
      <c r="C98" s="201"/>
      <c r="D98" s="224">
        <f>D27+D57+D97</f>
        <v>109.6</v>
      </c>
      <c r="E98" s="287" t="s">
        <v>226</v>
      </c>
      <c r="F98" s="288"/>
      <c r="G98" s="288"/>
      <c r="H98" s="288"/>
      <c r="I98" s="289"/>
    </row>
  </sheetData>
  <mergeCells count="8">
    <mergeCell ref="A84:B84"/>
    <mergeCell ref="E98:I98"/>
    <mergeCell ref="G1:I1"/>
    <mergeCell ref="A59:B59"/>
    <mergeCell ref="D1:E1"/>
    <mergeCell ref="A16:B16"/>
    <mergeCell ref="A43:B43"/>
    <mergeCell ref="A29:B29"/>
  </mergeCells>
  <pageMargins left="0" right="0" top="0" bottom="0" header="0" footer="0"/>
  <pageSetup scale="60" fitToHeight="0" orientation="landscape" r:id="rId1"/>
  <headerFooter alignWithMargins="0">
    <oddHeader>&amp;Lתאריך עדכון 25.08.08</oddHeader>
  </headerFooter>
  <rowBreaks count="3" manualBreakCount="3">
    <brk id="28" max="9" man="1"/>
    <brk id="58" max="9" man="1"/>
    <brk id="101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D285D-13CE-4947-BD5C-8F339A135253}">
  <sheetPr>
    <tabColor theme="8" tint="0.39997558519241921"/>
  </sheetPr>
  <dimension ref="A1:I99"/>
  <sheetViews>
    <sheetView rightToLeft="1" tabSelected="1" view="pageBreakPreview" topLeftCell="A55" zoomScaleNormal="100" zoomScaleSheetLayoutView="100" workbookViewId="0">
      <selection activeCell="B74" sqref="B74"/>
    </sheetView>
  </sheetViews>
  <sheetFormatPr defaultColWidth="8.7265625" defaultRowHeight="12.75" x14ac:dyDescent="0.2"/>
  <cols>
    <col min="1" max="1" width="11.453125" style="68" customWidth="1"/>
    <col min="2" max="2" width="38.7265625" style="65" customWidth="1"/>
    <col min="3" max="3" width="8.453125" style="67" customWidth="1"/>
    <col min="4" max="4" width="7.08984375" style="240" bestFit="1" customWidth="1"/>
    <col min="5" max="5" width="5.90625" style="66" customWidth="1"/>
    <col min="6" max="6" width="7.7265625" style="66" customWidth="1"/>
    <col min="7" max="7" width="8.453125" style="66" bestFit="1" customWidth="1"/>
    <col min="8" max="8" width="7.6328125" style="66" bestFit="1" customWidth="1"/>
    <col min="9" max="9" width="6.26953125" style="66" customWidth="1"/>
    <col min="10" max="10" width="0.7265625" style="65" customWidth="1"/>
    <col min="11" max="16384" width="8.7265625" style="65"/>
  </cols>
  <sheetData>
    <row r="1" spans="1:9" customFormat="1" ht="21" thickBot="1" x14ac:dyDescent="0.35">
      <c r="A1" s="233" t="s">
        <v>222</v>
      </c>
      <c r="B1" s="234"/>
      <c r="C1" s="235"/>
      <c r="D1" s="290" t="s">
        <v>197</v>
      </c>
      <c r="E1" s="291"/>
      <c r="F1" s="4"/>
      <c r="G1" s="260" t="s">
        <v>196</v>
      </c>
      <c r="H1" s="260"/>
      <c r="I1" s="260"/>
    </row>
    <row r="2" spans="1:9" s="237" customFormat="1" ht="52.5" customHeight="1" thickBot="1" x14ac:dyDescent="0.3">
      <c r="A2" s="170" t="s">
        <v>0</v>
      </c>
      <c r="B2" s="170" t="s">
        <v>1</v>
      </c>
      <c r="C2" s="170" t="s">
        <v>2</v>
      </c>
      <c r="D2" s="238" t="s">
        <v>3</v>
      </c>
      <c r="E2" s="170" t="s">
        <v>4</v>
      </c>
      <c r="F2" s="170" t="s">
        <v>5</v>
      </c>
      <c r="G2" s="170" t="s">
        <v>6</v>
      </c>
      <c r="H2" s="170" t="s">
        <v>7</v>
      </c>
      <c r="I2" s="170" t="s">
        <v>8</v>
      </c>
    </row>
    <row r="3" spans="1:9" customFormat="1" ht="19.5" thickBot="1" x14ac:dyDescent="0.35">
      <c r="A3" s="166">
        <v>47811031</v>
      </c>
      <c r="B3" s="164" t="s">
        <v>9</v>
      </c>
      <c r="C3" s="165" t="s">
        <v>10</v>
      </c>
      <c r="D3" s="238">
        <v>2</v>
      </c>
      <c r="E3" s="167">
        <v>20</v>
      </c>
      <c r="F3" s="167">
        <v>12</v>
      </c>
      <c r="G3" s="167"/>
      <c r="H3" s="167"/>
      <c r="I3" s="167"/>
    </row>
    <row r="4" spans="1:9" customFormat="1" ht="19.5" thickBot="1" x14ac:dyDescent="0.35">
      <c r="A4" s="166">
        <v>47811041</v>
      </c>
      <c r="B4" s="164" t="s">
        <v>11</v>
      </c>
      <c r="C4" s="165" t="s">
        <v>12</v>
      </c>
      <c r="D4" s="238">
        <v>2</v>
      </c>
      <c r="E4" s="167">
        <v>26</v>
      </c>
      <c r="F4" s="167"/>
      <c r="G4" s="167"/>
      <c r="H4" s="167"/>
      <c r="I4" s="167"/>
    </row>
    <row r="5" spans="1:9" customFormat="1" ht="19.5" thickBot="1" x14ac:dyDescent="0.35">
      <c r="A5" s="166">
        <v>47811301</v>
      </c>
      <c r="B5" s="164" t="s">
        <v>13</v>
      </c>
      <c r="C5" s="165" t="s">
        <v>12</v>
      </c>
      <c r="D5" s="238">
        <v>2</v>
      </c>
      <c r="E5" s="167">
        <v>26</v>
      </c>
      <c r="F5" s="167"/>
      <c r="G5" s="167"/>
      <c r="H5" s="167"/>
      <c r="I5" s="167"/>
    </row>
    <row r="6" spans="1:9" customFormat="1" ht="19.5" thickBot="1" x14ac:dyDescent="0.35">
      <c r="A6" s="166">
        <v>47214630</v>
      </c>
      <c r="B6" s="164" t="s">
        <v>14</v>
      </c>
      <c r="C6" s="165" t="s">
        <v>12</v>
      </c>
      <c r="D6" s="238">
        <v>1</v>
      </c>
      <c r="E6" s="167">
        <v>13</v>
      </c>
      <c r="F6" s="167"/>
      <c r="G6" s="167"/>
      <c r="H6" s="167"/>
      <c r="I6" s="167"/>
    </row>
    <row r="7" spans="1:9" customFormat="1" ht="19.5" thickBot="1" x14ac:dyDescent="0.35">
      <c r="A7" s="166">
        <v>47211023</v>
      </c>
      <c r="B7" s="164" t="s">
        <v>16</v>
      </c>
      <c r="C7" s="165" t="s">
        <v>10</v>
      </c>
      <c r="D7" s="238">
        <v>2.5</v>
      </c>
      <c r="E7" s="167">
        <v>30</v>
      </c>
      <c r="F7" s="167">
        <v>6</v>
      </c>
      <c r="G7" s="167"/>
      <c r="H7" s="167"/>
      <c r="I7" s="167"/>
    </row>
    <row r="8" spans="1:9" customFormat="1" ht="19.5" thickBot="1" x14ac:dyDescent="0.35">
      <c r="A8" s="166">
        <v>47811342</v>
      </c>
      <c r="B8" s="164" t="s">
        <v>18</v>
      </c>
      <c r="C8" s="165" t="s">
        <v>12</v>
      </c>
      <c r="D8" s="238">
        <v>2</v>
      </c>
      <c r="E8" s="167">
        <v>26</v>
      </c>
      <c r="F8" s="167"/>
      <c r="G8" s="167"/>
      <c r="H8" s="167"/>
      <c r="I8" s="167"/>
    </row>
    <row r="9" spans="1:9" customFormat="1" ht="19.5" thickBot="1" x14ac:dyDescent="0.35">
      <c r="A9" s="166">
        <v>90055001</v>
      </c>
      <c r="B9" s="164" t="s">
        <v>19</v>
      </c>
      <c r="C9" s="165" t="s">
        <v>223</v>
      </c>
      <c r="D9" s="238">
        <v>0</v>
      </c>
      <c r="E9" s="167">
        <v>0</v>
      </c>
      <c r="F9" s="167"/>
      <c r="G9" s="167"/>
      <c r="H9" s="167"/>
      <c r="I9" s="167"/>
    </row>
    <row r="10" spans="1:9" customFormat="1" ht="19.5" thickBot="1" x14ac:dyDescent="0.35">
      <c r="A10" s="166">
        <v>47811511</v>
      </c>
      <c r="B10" s="164" t="s">
        <v>21</v>
      </c>
      <c r="C10" s="165" t="s">
        <v>10</v>
      </c>
      <c r="D10" s="238">
        <v>2.5</v>
      </c>
      <c r="E10" s="167">
        <v>26</v>
      </c>
      <c r="F10" s="167">
        <v>18</v>
      </c>
      <c r="G10" s="167"/>
      <c r="H10" s="167"/>
      <c r="I10" s="167"/>
    </row>
    <row r="11" spans="1:9" customFormat="1" ht="19.5" thickBot="1" x14ac:dyDescent="0.35">
      <c r="A11" s="166">
        <v>47812911</v>
      </c>
      <c r="B11" s="164" t="s">
        <v>22</v>
      </c>
      <c r="C11" s="165" t="s">
        <v>12</v>
      </c>
      <c r="D11" s="238">
        <v>3</v>
      </c>
      <c r="E11" s="167">
        <v>39</v>
      </c>
      <c r="F11" s="167"/>
      <c r="G11" s="167"/>
      <c r="H11" s="167"/>
      <c r="I11" s="167"/>
    </row>
    <row r="12" spans="1:9" customFormat="1" ht="19.5" thickBot="1" x14ac:dyDescent="0.35">
      <c r="A12" s="166">
        <v>47811151</v>
      </c>
      <c r="B12" s="164" t="s">
        <v>23</v>
      </c>
      <c r="C12" s="165" t="s">
        <v>12</v>
      </c>
      <c r="D12" s="238">
        <v>1.5</v>
      </c>
      <c r="E12" s="167">
        <v>18</v>
      </c>
      <c r="F12" s="167"/>
      <c r="G12" s="167"/>
      <c r="H12" s="167"/>
      <c r="I12" s="167"/>
    </row>
    <row r="13" spans="1:9" customFormat="1" ht="19.5" thickBot="1" x14ac:dyDescent="0.35">
      <c r="A13" s="166">
        <v>47910001</v>
      </c>
      <c r="B13" s="164" t="s">
        <v>24</v>
      </c>
      <c r="C13" s="165"/>
      <c r="D13" s="238">
        <v>0</v>
      </c>
      <c r="E13" s="167">
        <v>0</v>
      </c>
      <c r="F13" s="167"/>
      <c r="G13" s="167"/>
      <c r="H13" s="167"/>
      <c r="I13" s="167"/>
    </row>
    <row r="14" spans="1:9" s="171" customFormat="1" ht="19.5" thickBot="1" x14ac:dyDescent="0.35">
      <c r="A14" s="163"/>
      <c r="B14" s="161" t="s">
        <v>25</v>
      </c>
      <c r="C14" s="162"/>
      <c r="D14" s="163">
        <f>SUM(D3:D13)</f>
        <v>18.5</v>
      </c>
      <c r="E14" s="163">
        <f>SUM(E3:E13)</f>
        <v>224</v>
      </c>
      <c r="F14" s="163">
        <f>SUM(F3:F13)</f>
        <v>36</v>
      </c>
      <c r="G14" s="163"/>
      <c r="H14" s="163"/>
      <c r="I14" s="163"/>
    </row>
    <row r="15" spans="1:9" x14ac:dyDescent="0.2">
      <c r="A15" s="1"/>
      <c r="C15" s="3"/>
      <c r="D15" s="239"/>
      <c r="E15" s="4"/>
      <c r="F15" s="4"/>
      <c r="G15" s="4"/>
      <c r="H15" s="4"/>
      <c r="I15" s="4"/>
    </row>
    <row r="16" spans="1:9" s="236" customFormat="1" ht="20.100000000000001" customHeight="1" thickBot="1" x14ac:dyDescent="0.35">
      <c r="A16" s="259" t="s">
        <v>26</v>
      </c>
      <c r="B16" s="259"/>
      <c r="C16" s="227"/>
      <c r="D16" s="180"/>
      <c r="E16" s="228"/>
      <c r="F16" s="228"/>
      <c r="G16" s="228"/>
      <c r="H16" s="228"/>
      <c r="I16" s="228"/>
    </row>
    <row r="17" spans="1:9" customFormat="1" ht="52.5" customHeight="1" thickBot="1" x14ac:dyDescent="0.3">
      <c r="A17" s="185" t="s">
        <v>0</v>
      </c>
      <c r="B17" s="170" t="s">
        <v>1</v>
      </c>
      <c r="C17" s="170" t="s">
        <v>2</v>
      </c>
      <c r="D17" s="238" t="s">
        <v>3</v>
      </c>
      <c r="E17" s="170" t="s">
        <v>4</v>
      </c>
      <c r="F17" s="170" t="s">
        <v>5</v>
      </c>
      <c r="G17" s="170" t="s">
        <v>6</v>
      </c>
      <c r="H17" s="170" t="s">
        <v>7</v>
      </c>
      <c r="I17" s="170" t="s">
        <v>8</v>
      </c>
    </row>
    <row r="18" spans="1:9" customFormat="1" ht="19.5" thickBot="1" x14ac:dyDescent="0.35">
      <c r="A18" s="166">
        <v>47811062</v>
      </c>
      <c r="B18" s="164" t="s">
        <v>28</v>
      </c>
      <c r="C18" s="165" t="s">
        <v>12</v>
      </c>
      <c r="D18" s="238">
        <v>2.5</v>
      </c>
      <c r="E18" s="167">
        <v>34</v>
      </c>
      <c r="F18" s="167"/>
      <c r="G18" s="167"/>
      <c r="H18" s="167"/>
      <c r="I18" s="167"/>
    </row>
    <row r="19" spans="1:9" customFormat="1" ht="19.5" thickBot="1" x14ac:dyDescent="0.35">
      <c r="A19" s="166">
        <v>47811521</v>
      </c>
      <c r="B19" s="164" t="s">
        <v>29</v>
      </c>
      <c r="C19" s="165" t="s">
        <v>10</v>
      </c>
      <c r="D19" s="238">
        <v>2.5</v>
      </c>
      <c r="E19" s="167">
        <v>26</v>
      </c>
      <c r="F19" s="167">
        <v>18</v>
      </c>
      <c r="G19" s="167"/>
      <c r="H19" s="167"/>
      <c r="I19" s="167"/>
    </row>
    <row r="20" spans="1:9" customFormat="1" ht="19.5" thickBot="1" x14ac:dyDescent="0.35">
      <c r="A20" s="166">
        <v>47811161</v>
      </c>
      <c r="B20" s="164" t="s">
        <v>30</v>
      </c>
      <c r="C20" s="165" t="s">
        <v>12</v>
      </c>
      <c r="D20" s="238">
        <v>4</v>
      </c>
      <c r="E20" s="167">
        <v>49</v>
      </c>
      <c r="F20" s="167"/>
      <c r="G20" s="167"/>
      <c r="H20" s="167"/>
      <c r="I20" s="167"/>
    </row>
    <row r="21" spans="1:9" customFormat="1" ht="19.5" thickBot="1" x14ac:dyDescent="0.35">
      <c r="A21" s="166">
        <v>47811171</v>
      </c>
      <c r="B21" s="164" t="s">
        <v>31</v>
      </c>
      <c r="C21" s="165" t="s">
        <v>12</v>
      </c>
      <c r="D21" s="238">
        <v>2</v>
      </c>
      <c r="E21" s="167">
        <v>28</v>
      </c>
      <c r="F21" s="167"/>
      <c r="G21" s="167"/>
      <c r="H21" s="167"/>
      <c r="I21" s="167"/>
    </row>
    <row r="22" spans="1:9" customFormat="1" ht="19.5" thickBot="1" x14ac:dyDescent="0.35">
      <c r="A22" s="166">
        <v>47811191</v>
      </c>
      <c r="B22" s="164" t="s">
        <v>32</v>
      </c>
      <c r="C22" s="165" t="s">
        <v>12</v>
      </c>
      <c r="D22" s="238">
        <v>1</v>
      </c>
      <c r="E22" s="167">
        <v>14</v>
      </c>
      <c r="F22" s="167"/>
      <c r="G22" s="167"/>
      <c r="H22" s="167"/>
      <c r="I22" s="167"/>
    </row>
    <row r="23" spans="1:9" customFormat="1" ht="19.5" thickBot="1" x14ac:dyDescent="0.35">
      <c r="A23" s="166">
        <v>47812111</v>
      </c>
      <c r="B23" s="164" t="s">
        <v>33</v>
      </c>
      <c r="C23" s="165" t="s">
        <v>12</v>
      </c>
      <c r="D23" s="238">
        <v>1.5</v>
      </c>
      <c r="E23" s="167">
        <v>20</v>
      </c>
      <c r="F23" s="167"/>
      <c r="G23" s="167"/>
      <c r="H23" s="167"/>
      <c r="I23" s="167"/>
    </row>
    <row r="24" spans="1:9" customFormat="1" ht="19.5" thickBot="1" x14ac:dyDescent="0.35">
      <c r="A24" s="166">
        <v>47811811</v>
      </c>
      <c r="B24" s="164" t="s">
        <v>35</v>
      </c>
      <c r="C24" s="165" t="s">
        <v>12</v>
      </c>
      <c r="D24" s="238">
        <v>3</v>
      </c>
      <c r="E24" s="167">
        <v>39</v>
      </c>
      <c r="F24" s="167"/>
      <c r="G24" s="167"/>
      <c r="H24" s="167"/>
      <c r="I24" s="167"/>
    </row>
    <row r="25" spans="1:9" customFormat="1" ht="21.75" customHeight="1" thickBot="1" x14ac:dyDescent="0.35">
      <c r="A25" s="166">
        <v>47812311</v>
      </c>
      <c r="B25" s="164" t="s">
        <v>36</v>
      </c>
      <c r="C25" s="165" t="s">
        <v>12</v>
      </c>
      <c r="D25" s="238">
        <v>2</v>
      </c>
      <c r="E25" s="167">
        <v>26</v>
      </c>
      <c r="F25" s="167">
        <v>0</v>
      </c>
      <c r="G25" s="167"/>
      <c r="H25" s="167"/>
      <c r="I25" s="167"/>
    </row>
    <row r="26" spans="1:9" s="171" customFormat="1" ht="19.5" thickBot="1" x14ac:dyDescent="0.35">
      <c r="A26" s="163"/>
      <c r="B26" s="161" t="s">
        <v>25</v>
      </c>
      <c r="C26" s="162"/>
      <c r="D26" s="163">
        <f>SUM(D18:D25)</f>
        <v>18.5</v>
      </c>
      <c r="E26" s="163">
        <f ca="1">SUM(E18:E39)</f>
        <v>256</v>
      </c>
      <c r="F26" s="163"/>
      <c r="G26" s="163"/>
      <c r="H26" s="163"/>
      <c r="I26" s="163"/>
    </row>
    <row r="27" spans="1:9" s="175" customFormat="1" ht="21" thickBot="1" x14ac:dyDescent="0.35">
      <c r="A27" s="174"/>
      <c r="B27" s="172" t="s">
        <v>40</v>
      </c>
      <c r="C27" s="173"/>
      <c r="D27" s="174">
        <f>D26+D14</f>
        <v>37</v>
      </c>
      <c r="E27" s="174"/>
      <c r="F27" s="174"/>
      <c r="G27" s="174"/>
      <c r="H27" s="174"/>
      <c r="I27" s="174"/>
    </row>
    <row r="28" spans="1:9" x14ac:dyDescent="0.2">
      <c r="A28" s="1"/>
      <c r="B28" s="1"/>
      <c r="C28" s="3"/>
      <c r="D28" s="239"/>
      <c r="E28" s="4"/>
      <c r="F28" s="4"/>
      <c r="G28" s="4"/>
      <c r="H28" s="4"/>
      <c r="I28" s="4"/>
    </row>
    <row r="29" spans="1:9" x14ac:dyDescent="0.2">
      <c r="A29" s="1"/>
      <c r="C29" s="3"/>
      <c r="D29" s="239"/>
      <c r="E29" s="4"/>
      <c r="F29" s="4"/>
      <c r="G29" s="4"/>
      <c r="H29" s="4"/>
      <c r="I29" s="4"/>
    </row>
    <row r="30" spans="1:9" s="236" customFormat="1" ht="20.100000000000001" customHeight="1" thickBot="1" x14ac:dyDescent="0.35">
      <c r="A30" s="259" t="s">
        <v>164</v>
      </c>
      <c r="B30" s="259"/>
      <c r="C30" s="227"/>
      <c r="D30" s="180"/>
      <c r="E30" s="228"/>
      <c r="F30" s="228"/>
      <c r="G30" s="228"/>
      <c r="H30" s="228"/>
      <c r="I30" s="228"/>
    </row>
    <row r="31" spans="1:9" ht="38.25" thickBot="1" x14ac:dyDescent="0.25">
      <c r="A31" s="185" t="s">
        <v>0</v>
      </c>
      <c r="B31" s="170" t="s">
        <v>1</v>
      </c>
      <c r="C31" s="170" t="s">
        <v>2</v>
      </c>
      <c r="D31" s="238" t="s">
        <v>3</v>
      </c>
      <c r="E31" s="170" t="s">
        <v>4</v>
      </c>
      <c r="F31" s="170" t="s">
        <v>5</v>
      </c>
      <c r="G31" s="170" t="s">
        <v>6</v>
      </c>
      <c r="H31" s="170" t="s">
        <v>7</v>
      </c>
      <c r="I31" s="170" t="s">
        <v>8</v>
      </c>
    </row>
    <row r="32" spans="1:9" ht="19.5" thickBot="1" x14ac:dyDescent="0.35">
      <c r="A32" s="166">
        <v>47812151</v>
      </c>
      <c r="B32" s="164" t="s">
        <v>41</v>
      </c>
      <c r="C32" s="165" t="s">
        <v>42</v>
      </c>
      <c r="D32" s="238">
        <v>2</v>
      </c>
      <c r="E32" s="167">
        <v>28</v>
      </c>
      <c r="F32" s="167">
        <v>0</v>
      </c>
      <c r="G32" s="167"/>
      <c r="H32" s="167"/>
      <c r="I32" s="167"/>
    </row>
    <row r="33" spans="1:9" customFormat="1" ht="19.5" thickBot="1" x14ac:dyDescent="0.35">
      <c r="A33" s="166">
        <v>47812831</v>
      </c>
      <c r="B33" s="164" t="s">
        <v>43</v>
      </c>
      <c r="C33" s="165" t="s">
        <v>10</v>
      </c>
      <c r="D33" s="238">
        <v>4</v>
      </c>
      <c r="E33" s="167">
        <v>32</v>
      </c>
      <c r="F33" s="167">
        <v>39</v>
      </c>
      <c r="G33" s="167"/>
      <c r="H33" s="167"/>
      <c r="I33" s="167"/>
    </row>
    <row r="34" spans="1:9" customFormat="1" ht="19.5" thickBot="1" x14ac:dyDescent="0.35">
      <c r="A34" s="166">
        <v>47812841</v>
      </c>
      <c r="B34" s="164" t="s">
        <v>44</v>
      </c>
      <c r="C34" s="165" t="s">
        <v>12</v>
      </c>
      <c r="D34" s="238">
        <v>2</v>
      </c>
      <c r="E34" s="167">
        <v>26</v>
      </c>
      <c r="F34" s="167">
        <v>0</v>
      </c>
      <c r="G34" s="167"/>
      <c r="H34" s="167"/>
      <c r="I34" s="167"/>
    </row>
    <row r="35" spans="1:9" customFormat="1" ht="19.5" thickBot="1" x14ac:dyDescent="0.35">
      <c r="A35" s="166">
        <v>47812400</v>
      </c>
      <c r="B35" s="164" t="s">
        <v>45</v>
      </c>
      <c r="C35" s="165" t="s">
        <v>46</v>
      </c>
      <c r="D35" s="238">
        <v>1</v>
      </c>
      <c r="E35" s="167"/>
      <c r="F35" s="167">
        <v>13</v>
      </c>
      <c r="G35" s="167"/>
      <c r="H35" s="167"/>
      <c r="I35" s="167"/>
    </row>
    <row r="36" spans="1:9" customFormat="1" ht="19.5" thickBot="1" x14ac:dyDescent="0.35">
      <c r="A36" s="166">
        <v>47812871</v>
      </c>
      <c r="B36" s="164" t="s">
        <v>47</v>
      </c>
      <c r="C36" s="165" t="s">
        <v>12</v>
      </c>
      <c r="D36" s="238">
        <v>4</v>
      </c>
      <c r="E36" s="167">
        <v>52</v>
      </c>
      <c r="F36" s="167">
        <v>0</v>
      </c>
      <c r="G36" s="167"/>
      <c r="H36" s="167"/>
      <c r="I36" s="167"/>
    </row>
    <row r="37" spans="1:9" customFormat="1" ht="19.5" thickBot="1" x14ac:dyDescent="0.35">
      <c r="A37" s="166">
        <v>47812801</v>
      </c>
      <c r="B37" s="164" t="s">
        <v>48</v>
      </c>
      <c r="C37" s="165" t="s">
        <v>12</v>
      </c>
      <c r="D37" s="238">
        <v>2</v>
      </c>
      <c r="E37" s="167">
        <v>26</v>
      </c>
      <c r="F37" s="167"/>
      <c r="G37" s="167"/>
      <c r="H37" s="167"/>
      <c r="I37" s="167"/>
    </row>
    <row r="38" spans="1:9" customFormat="1" ht="19.5" thickBot="1" x14ac:dyDescent="0.35">
      <c r="A38" s="166">
        <v>47812321</v>
      </c>
      <c r="B38" s="164" t="s">
        <v>49</v>
      </c>
      <c r="C38" s="165" t="s">
        <v>12</v>
      </c>
      <c r="D38" s="238">
        <v>2</v>
      </c>
      <c r="E38" s="167">
        <v>26</v>
      </c>
      <c r="F38" s="167"/>
      <c r="G38" s="167"/>
      <c r="H38" s="167"/>
      <c r="I38" s="167"/>
    </row>
    <row r="39" spans="1:9" customFormat="1" ht="19.5" thickBot="1" x14ac:dyDescent="0.35">
      <c r="A39" s="166">
        <v>47811600</v>
      </c>
      <c r="B39" s="164" t="s">
        <v>37</v>
      </c>
      <c r="C39" s="165" t="s">
        <v>12</v>
      </c>
      <c r="D39" s="238">
        <v>1.5</v>
      </c>
      <c r="E39" s="167">
        <v>20</v>
      </c>
      <c r="F39" s="167"/>
      <c r="G39" s="167"/>
      <c r="H39" s="167"/>
      <c r="I39" s="167"/>
    </row>
    <row r="40" spans="1:9" customFormat="1" ht="19.5" thickBot="1" x14ac:dyDescent="0.35">
      <c r="A40" s="166">
        <v>47812862</v>
      </c>
      <c r="B40" s="164" t="s">
        <v>51</v>
      </c>
      <c r="C40" s="165" t="s">
        <v>12</v>
      </c>
      <c r="D40" s="238">
        <v>3</v>
      </c>
      <c r="E40" s="167"/>
      <c r="F40" s="167"/>
      <c r="G40" s="167"/>
      <c r="H40" s="167"/>
      <c r="I40" s="167"/>
    </row>
    <row r="41" spans="1:9" customFormat="1" ht="19.5" thickBot="1" x14ac:dyDescent="0.35">
      <c r="A41" s="166">
        <v>47812001</v>
      </c>
      <c r="B41" s="164" t="s">
        <v>54</v>
      </c>
      <c r="C41" s="165" t="s">
        <v>12</v>
      </c>
      <c r="D41" s="238">
        <v>2</v>
      </c>
      <c r="E41" s="167">
        <v>26</v>
      </c>
      <c r="F41" s="167"/>
      <c r="G41" s="167"/>
      <c r="H41" s="167"/>
      <c r="I41" s="167"/>
    </row>
    <row r="42" spans="1:9" s="171" customFormat="1" ht="19.5" thickBot="1" x14ac:dyDescent="0.35">
      <c r="A42" s="163"/>
      <c r="B42" s="161" t="s">
        <v>25</v>
      </c>
      <c r="C42" s="162"/>
      <c r="D42" s="163">
        <f>SUM(D32:D41)</f>
        <v>23.5</v>
      </c>
      <c r="E42" s="163">
        <f>SUM(E32:E41)</f>
        <v>236</v>
      </c>
      <c r="F42" s="163">
        <v>190</v>
      </c>
      <c r="G42" s="163"/>
      <c r="H42" s="163">
        <f>SUM(H32:H41)</f>
        <v>0</v>
      </c>
      <c r="I42" s="163"/>
    </row>
    <row r="43" spans="1:9" s="68" customFormat="1" x14ac:dyDescent="0.2">
      <c r="A43" s="1"/>
      <c r="C43" s="3"/>
      <c r="D43" s="239"/>
      <c r="E43" s="4"/>
      <c r="F43" s="4"/>
      <c r="G43" s="4"/>
      <c r="H43" s="4"/>
      <c r="I43" s="4"/>
    </row>
    <row r="44" spans="1:9" s="236" customFormat="1" ht="20.100000000000001" customHeight="1" thickBot="1" x14ac:dyDescent="0.35">
      <c r="A44" s="259" t="s">
        <v>57</v>
      </c>
      <c r="B44" s="259"/>
      <c r="C44" s="227"/>
      <c r="D44" s="180"/>
      <c r="E44" s="228"/>
      <c r="F44" s="228"/>
      <c r="G44" s="228"/>
      <c r="H44" s="228"/>
      <c r="I44" s="228"/>
    </row>
    <row r="45" spans="1:9" ht="38.25" thickBot="1" x14ac:dyDescent="0.25">
      <c r="A45" s="185" t="s">
        <v>0</v>
      </c>
      <c r="B45" s="170" t="s">
        <v>1</v>
      </c>
      <c r="C45" s="170" t="s">
        <v>2</v>
      </c>
      <c r="D45" s="238" t="s">
        <v>3</v>
      </c>
      <c r="E45" s="170" t="s">
        <v>4</v>
      </c>
      <c r="F45" s="170" t="s">
        <v>5</v>
      </c>
      <c r="G45" s="170" t="s">
        <v>6</v>
      </c>
      <c r="H45" s="170" t="s">
        <v>7</v>
      </c>
      <c r="I45" s="170" t="s">
        <v>8</v>
      </c>
    </row>
    <row r="46" spans="1:9" ht="19.5" thickBot="1" x14ac:dyDescent="0.35">
      <c r="A46" s="166">
        <v>47810008</v>
      </c>
      <c r="B46" s="164" t="s">
        <v>58</v>
      </c>
      <c r="C46" s="165" t="s">
        <v>12</v>
      </c>
      <c r="D46" s="238">
        <v>3</v>
      </c>
      <c r="E46" s="167">
        <v>39</v>
      </c>
      <c r="F46" s="167"/>
      <c r="G46" s="167"/>
      <c r="H46" s="167"/>
      <c r="I46" s="167"/>
    </row>
    <row r="47" spans="1:9" ht="19.5" thickBot="1" x14ac:dyDescent="0.35">
      <c r="A47" s="166">
        <v>47812951</v>
      </c>
      <c r="B47" s="164" t="s">
        <v>60</v>
      </c>
      <c r="C47" s="165" t="s">
        <v>12</v>
      </c>
      <c r="D47" s="238">
        <v>1.5</v>
      </c>
      <c r="E47" s="167">
        <v>20</v>
      </c>
      <c r="F47" s="167"/>
      <c r="G47" s="167"/>
      <c r="H47" s="167"/>
      <c r="I47" s="167"/>
    </row>
    <row r="48" spans="1:9" ht="19.5" thickBot="1" x14ac:dyDescent="0.35">
      <c r="A48" s="166">
        <v>47812881</v>
      </c>
      <c r="B48" s="164" t="s">
        <v>61</v>
      </c>
      <c r="C48" s="165" t="s">
        <v>12</v>
      </c>
      <c r="D48" s="238">
        <v>4</v>
      </c>
      <c r="E48" s="167">
        <v>52</v>
      </c>
      <c r="F48" s="167"/>
      <c r="G48" s="167"/>
      <c r="H48" s="167"/>
      <c r="I48" s="167"/>
    </row>
    <row r="49" spans="1:9" ht="19.5" thickBot="1" x14ac:dyDescent="0.35">
      <c r="A49" s="166">
        <v>47812921</v>
      </c>
      <c r="B49" s="164" t="s">
        <v>62</v>
      </c>
      <c r="C49" s="165" t="s">
        <v>12</v>
      </c>
      <c r="D49" s="238">
        <v>2</v>
      </c>
      <c r="E49" s="167">
        <v>26</v>
      </c>
      <c r="F49" s="167">
        <v>0</v>
      </c>
      <c r="G49" s="167"/>
      <c r="H49" s="167"/>
      <c r="I49" s="167"/>
    </row>
    <row r="50" spans="1:9" ht="19.5" thickBot="1" x14ac:dyDescent="0.35">
      <c r="A50" s="166">
        <v>47813211</v>
      </c>
      <c r="B50" s="164" t="s">
        <v>63</v>
      </c>
      <c r="C50" s="165" t="s">
        <v>12</v>
      </c>
      <c r="D50" s="238">
        <v>2</v>
      </c>
      <c r="E50" s="167">
        <v>26</v>
      </c>
      <c r="F50" s="167"/>
      <c r="G50" s="167"/>
      <c r="H50" s="167"/>
      <c r="I50" s="167"/>
    </row>
    <row r="51" spans="1:9" ht="19.5" thickBot="1" x14ac:dyDescent="0.35">
      <c r="A51" s="166">
        <v>47813932</v>
      </c>
      <c r="B51" s="164" t="s">
        <v>65</v>
      </c>
      <c r="C51" s="165" t="s">
        <v>10</v>
      </c>
      <c r="D51" s="238">
        <v>3.5</v>
      </c>
      <c r="E51" s="167">
        <v>16</v>
      </c>
      <c r="F51" s="167">
        <v>55</v>
      </c>
      <c r="G51" s="167"/>
      <c r="H51" s="167"/>
      <c r="I51" s="167"/>
    </row>
    <row r="52" spans="1:9" ht="19.5" thickBot="1" x14ac:dyDescent="0.35">
      <c r="A52" s="166">
        <v>47812863</v>
      </c>
      <c r="B52" s="164" t="s">
        <v>52</v>
      </c>
      <c r="C52" s="165" t="s">
        <v>53</v>
      </c>
      <c r="D52" s="238">
        <v>2</v>
      </c>
      <c r="E52" s="167">
        <v>52</v>
      </c>
      <c r="F52" s="167"/>
      <c r="G52" s="167"/>
      <c r="H52" s="167"/>
      <c r="I52" s="167"/>
    </row>
    <row r="53" spans="1:9" s="68" customFormat="1" ht="19.5" thickBot="1" x14ac:dyDescent="0.35">
      <c r="A53" s="166">
        <v>47810010</v>
      </c>
      <c r="B53" s="164" t="s">
        <v>66</v>
      </c>
      <c r="C53" s="165" t="s">
        <v>53</v>
      </c>
      <c r="D53" s="238">
        <v>1</v>
      </c>
      <c r="E53" s="167"/>
      <c r="F53" s="167">
        <v>26</v>
      </c>
      <c r="G53" s="167"/>
      <c r="H53" s="167"/>
      <c r="I53" s="167"/>
    </row>
    <row r="54" spans="1:9" ht="19.5" thickBot="1" x14ac:dyDescent="0.35">
      <c r="A54" s="166">
        <v>47812811</v>
      </c>
      <c r="B54" s="164" t="s">
        <v>67</v>
      </c>
      <c r="C54" s="165" t="s">
        <v>12</v>
      </c>
      <c r="D54" s="238">
        <v>2</v>
      </c>
      <c r="E54" s="167">
        <v>26</v>
      </c>
      <c r="F54" s="167"/>
      <c r="G54" s="167"/>
      <c r="H54" s="167"/>
      <c r="I54" s="167"/>
    </row>
    <row r="55" spans="1:9" s="171" customFormat="1" ht="19.5" thickBot="1" x14ac:dyDescent="0.35">
      <c r="A55" s="163"/>
      <c r="B55" s="161" t="s">
        <v>25</v>
      </c>
      <c r="C55" s="162"/>
      <c r="D55" s="163">
        <f>SUM(D46:D54)</f>
        <v>21</v>
      </c>
      <c r="E55" s="163">
        <f>SUM(E46:E54)</f>
        <v>257</v>
      </c>
      <c r="F55" s="163">
        <f>SUM(F46:F54)</f>
        <v>81</v>
      </c>
      <c r="G55" s="163"/>
      <c r="H55" s="163"/>
      <c r="I55" s="163"/>
    </row>
    <row r="56" spans="1:9" customFormat="1" ht="21" thickBot="1" x14ac:dyDescent="0.35">
      <c r="A56" s="174"/>
      <c r="B56" s="172" t="s">
        <v>224</v>
      </c>
      <c r="C56" s="173"/>
      <c r="D56" s="174">
        <f>D55+D42</f>
        <v>44.5</v>
      </c>
      <c r="E56" s="174"/>
      <c r="F56" s="174"/>
      <c r="G56" s="174"/>
      <c r="H56" s="174"/>
      <c r="I56" s="183"/>
    </row>
    <row r="57" spans="1:9" s="171" customFormat="1" ht="19.5" thickBot="1" x14ac:dyDescent="0.35">
      <c r="A57" s="163"/>
      <c r="B57" s="161" t="s">
        <v>201</v>
      </c>
      <c r="C57" s="162"/>
      <c r="D57" s="163">
        <v>2</v>
      </c>
      <c r="E57" s="163"/>
      <c r="F57" s="163"/>
      <c r="G57" s="163"/>
      <c r="H57" s="163"/>
      <c r="I57" s="184"/>
    </row>
    <row r="58" spans="1:9" customFormat="1" ht="21" thickBot="1" x14ac:dyDescent="0.35">
      <c r="A58" s="174"/>
      <c r="B58" s="172" t="s">
        <v>202</v>
      </c>
      <c r="C58" s="173"/>
      <c r="D58" s="174">
        <f>D57+D56</f>
        <v>46.5</v>
      </c>
      <c r="E58" s="174"/>
      <c r="F58" s="174"/>
      <c r="G58" s="174"/>
      <c r="H58" s="174"/>
      <c r="I58" s="183"/>
    </row>
    <row r="59" spans="1:9" s="243" customFormat="1" ht="21" thickBot="1" x14ac:dyDescent="0.35">
      <c r="A59" s="241"/>
      <c r="B59" s="242"/>
      <c r="C59" s="177"/>
      <c r="D59" s="178"/>
      <c r="E59" s="178"/>
      <c r="F59" s="178"/>
      <c r="G59" s="178"/>
      <c r="H59" s="178"/>
      <c r="I59" s="178"/>
    </row>
    <row r="60" spans="1:9" s="236" customFormat="1" ht="20.100000000000001" customHeight="1" thickBot="1" x14ac:dyDescent="0.35">
      <c r="A60" s="259" t="s">
        <v>165</v>
      </c>
      <c r="B60" s="259"/>
      <c r="C60" s="227"/>
      <c r="D60" s="180"/>
      <c r="E60" s="228"/>
      <c r="F60" s="228"/>
      <c r="G60" s="228"/>
      <c r="H60" s="228"/>
      <c r="I60" s="228"/>
    </row>
    <row r="61" spans="1:9" ht="38.25" thickBot="1" x14ac:dyDescent="0.25">
      <c r="A61" s="185" t="s">
        <v>0</v>
      </c>
      <c r="B61" s="170" t="s">
        <v>1</v>
      </c>
      <c r="C61" s="170" t="s">
        <v>2</v>
      </c>
      <c r="D61" s="238" t="s">
        <v>3</v>
      </c>
      <c r="E61" s="170" t="s">
        <v>4</v>
      </c>
      <c r="F61" s="170" t="s">
        <v>5</v>
      </c>
      <c r="G61" s="170" t="s">
        <v>6</v>
      </c>
      <c r="H61" s="170" t="s">
        <v>7</v>
      </c>
      <c r="I61" s="170" t="s">
        <v>8</v>
      </c>
    </row>
    <row r="62" spans="1:9" ht="19.5" thickBot="1" x14ac:dyDescent="0.35">
      <c r="A62" s="166">
        <v>47813021</v>
      </c>
      <c r="B62" s="164" t="s">
        <v>71</v>
      </c>
      <c r="C62" s="165" t="s">
        <v>12</v>
      </c>
      <c r="D62" s="238">
        <v>2</v>
      </c>
      <c r="E62" s="167">
        <v>26</v>
      </c>
      <c r="F62" s="167"/>
      <c r="G62" s="167"/>
      <c r="H62" s="167"/>
      <c r="I62" s="167"/>
    </row>
    <row r="63" spans="1:9" ht="19.5" thickBot="1" x14ac:dyDescent="0.35">
      <c r="A63" s="166">
        <v>47813050</v>
      </c>
      <c r="B63" s="164" t="s">
        <v>72</v>
      </c>
      <c r="C63" s="165" t="s">
        <v>73</v>
      </c>
      <c r="D63" s="238">
        <v>1.75</v>
      </c>
      <c r="E63" s="167">
        <v>9</v>
      </c>
      <c r="F63" s="167">
        <v>26</v>
      </c>
      <c r="G63" s="244" t="s">
        <v>178</v>
      </c>
      <c r="H63" s="167"/>
      <c r="I63" s="167"/>
    </row>
    <row r="64" spans="1:9" ht="19.5" thickBot="1" x14ac:dyDescent="0.35">
      <c r="A64" s="166">
        <v>47813045</v>
      </c>
      <c r="B64" s="164" t="s">
        <v>74</v>
      </c>
      <c r="C64" s="165" t="s">
        <v>12</v>
      </c>
      <c r="D64" s="238">
        <v>2</v>
      </c>
      <c r="E64" s="167">
        <v>26</v>
      </c>
      <c r="F64" s="167"/>
      <c r="G64" s="167"/>
      <c r="H64" s="167"/>
      <c r="I64" s="167"/>
    </row>
    <row r="65" spans="1:9" ht="19.5" thickBot="1" x14ac:dyDescent="0.35">
      <c r="A65" s="166">
        <v>47813051</v>
      </c>
      <c r="B65" s="164" t="s">
        <v>76</v>
      </c>
      <c r="C65" s="165" t="s">
        <v>10</v>
      </c>
      <c r="D65" s="238">
        <v>1.25</v>
      </c>
      <c r="E65" s="167">
        <v>0</v>
      </c>
      <c r="F65" s="167">
        <v>32.5</v>
      </c>
      <c r="G65" s="167"/>
      <c r="H65" s="167"/>
      <c r="I65" s="167"/>
    </row>
    <row r="66" spans="1:9" ht="19.5" thickBot="1" x14ac:dyDescent="0.35">
      <c r="A66" s="166">
        <v>47810006</v>
      </c>
      <c r="B66" s="164" t="s">
        <v>78</v>
      </c>
      <c r="C66" s="165" t="s">
        <v>39</v>
      </c>
      <c r="D66" s="238">
        <v>2</v>
      </c>
      <c r="E66" s="167"/>
      <c r="F66" s="167"/>
      <c r="G66" s="167"/>
      <c r="H66" s="167">
        <v>160</v>
      </c>
      <c r="I66" s="167"/>
    </row>
    <row r="67" spans="1:9" ht="19.5" thickBot="1" x14ac:dyDescent="0.35">
      <c r="A67" s="166">
        <v>47810005</v>
      </c>
      <c r="B67" s="164" t="s">
        <v>79</v>
      </c>
      <c r="C67" s="165" t="s">
        <v>39</v>
      </c>
      <c r="D67" s="238">
        <v>1</v>
      </c>
      <c r="E67" s="167"/>
      <c r="F67" s="167"/>
      <c r="G67" s="167"/>
      <c r="H67" s="167">
        <v>64</v>
      </c>
      <c r="I67" s="167"/>
    </row>
    <row r="68" spans="1:9" ht="19.5" thickBot="1" x14ac:dyDescent="0.35">
      <c r="A68" s="166">
        <v>47813035</v>
      </c>
      <c r="B68" s="164" t="s">
        <v>181</v>
      </c>
      <c r="C68" s="165" t="s">
        <v>12</v>
      </c>
      <c r="D68" s="238">
        <v>0.5</v>
      </c>
      <c r="E68" s="167">
        <v>6</v>
      </c>
      <c r="F68" s="167"/>
      <c r="G68" s="167"/>
      <c r="H68" s="167"/>
      <c r="I68" s="167"/>
    </row>
    <row r="69" spans="1:9" ht="19.5" thickBot="1" x14ac:dyDescent="0.35">
      <c r="A69" s="166">
        <v>47813043</v>
      </c>
      <c r="B69" s="164" t="s">
        <v>103</v>
      </c>
      <c r="C69" s="165" t="s">
        <v>12</v>
      </c>
      <c r="D69" s="238">
        <v>2</v>
      </c>
      <c r="E69" s="167">
        <v>26</v>
      </c>
      <c r="F69" s="167"/>
      <c r="G69" s="244" t="s">
        <v>178</v>
      </c>
      <c r="H69" s="167"/>
      <c r="I69" s="167"/>
    </row>
    <row r="70" spans="1:9" ht="19.5" thickBot="1" x14ac:dyDescent="0.35">
      <c r="A70" s="166">
        <v>47813861</v>
      </c>
      <c r="B70" s="164" t="s">
        <v>81</v>
      </c>
      <c r="C70" s="165" t="s">
        <v>73</v>
      </c>
      <c r="D70" s="238">
        <v>0.5</v>
      </c>
      <c r="E70" s="167">
        <v>16</v>
      </c>
      <c r="F70" s="167"/>
      <c r="G70" s="167"/>
      <c r="H70" s="167"/>
      <c r="I70" s="167"/>
    </row>
    <row r="71" spans="1:9" s="171" customFormat="1" ht="19.5" thickBot="1" x14ac:dyDescent="0.35">
      <c r="A71" s="163"/>
      <c r="B71" s="161" t="s">
        <v>225</v>
      </c>
      <c r="C71" s="162"/>
      <c r="D71" s="163">
        <f>SUM(D62:D70)</f>
        <v>13</v>
      </c>
      <c r="E71" s="163">
        <f>SUM(E62:E70)</f>
        <v>109</v>
      </c>
      <c r="F71" s="163"/>
      <c r="G71" s="163"/>
      <c r="H71" s="163">
        <f>SUM(H62:H70)</f>
        <v>224</v>
      </c>
      <c r="I71" s="163"/>
    </row>
    <row r="72" spans="1:9" customFormat="1" ht="19.5" thickBot="1" x14ac:dyDescent="0.35">
      <c r="A72" s="166"/>
      <c r="B72" s="187" t="s">
        <v>84</v>
      </c>
      <c r="C72" s="188"/>
      <c r="D72" s="189">
        <v>2</v>
      </c>
      <c r="E72" s="190">
        <v>26</v>
      </c>
      <c r="F72" s="190"/>
      <c r="G72" s="190"/>
      <c r="H72" s="190"/>
      <c r="I72" s="190"/>
    </row>
    <row r="73" spans="1:9" ht="19.5" thickBot="1" x14ac:dyDescent="0.35">
      <c r="A73" s="166">
        <v>47219631</v>
      </c>
      <c r="B73" s="164" t="s">
        <v>85</v>
      </c>
      <c r="C73" s="165" t="s">
        <v>12</v>
      </c>
      <c r="D73" s="238">
        <v>2</v>
      </c>
      <c r="E73" s="167"/>
      <c r="F73" s="167"/>
      <c r="G73" s="244"/>
      <c r="H73" s="167"/>
      <c r="I73" s="167"/>
    </row>
    <row r="74" spans="1:9" ht="24.95" customHeight="1" thickBot="1" x14ac:dyDescent="0.35">
      <c r="A74" s="166">
        <v>47214660</v>
      </c>
      <c r="B74" s="164" t="s">
        <v>236</v>
      </c>
      <c r="C74" s="165" t="s">
        <v>12</v>
      </c>
      <c r="D74" s="238">
        <v>2</v>
      </c>
      <c r="E74" s="167">
        <v>26</v>
      </c>
      <c r="F74" s="167"/>
      <c r="G74" s="244"/>
      <c r="H74" s="167"/>
      <c r="I74" s="167"/>
    </row>
    <row r="75" spans="1:9" ht="24.95" customHeight="1" thickBot="1" x14ac:dyDescent="0.35">
      <c r="A75" s="166">
        <v>47214650</v>
      </c>
      <c r="B75" s="164" t="s">
        <v>87</v>
      </c>
      <c r="C75" s="165" t="s">
        <v>12</v>
      </c>
      <c r="D75" s="238">
        <v>2</v>
      </c>
      <c r="E75" s="167">
        <v>26</v>
      </c>
      <c r="F75" s="167"/>
      <c r="G75" s="244"/>
      <c r="H75" s="167"/>
      <c r="I75" s="167"/>
    </row>
    <row r="76" spans="1:9" ht="19.5" thickBot="1" x14ac:dyDescent="0.35">
      <c r="A76" s="166">
        <v>47215455</v>
      </c>
      <c r="B76" s="164" t="s">
        <v>88</v>
      </c>
      <c r="C76" s="165" t="s">
        <v>12</v>
      </c>
      <c r="D76" s="238">
        <v>2</v>
      </c>
      <c r="E76" s="167">
        <v>26</v>
      </c>
      <c r="F76" s="167"/>
      <c r="G76" s="244"/>
      <c r="H76" s="167"/>
      <c r="I76" s="167"/>
    </row>
    <row r="77" spans="1:9" ht="19.5" thickBot="1" x14ac:dyDescent="0.35">
      <c r="A77" s="166">
        <v>47217750</v>
      </c>
      <c r="B77" s="164" t="s">
        <v>229</v>
      </c>
      <c r="C77" s="165" t="s">
        <v>12</v>
      </c>
      <c r="D77" s="238">
        <v>2</v>
      </c>
      <c r="E77" s="167">
        <v>26</v>
      </c>
      <c r="F77" s="167"/>
      <c r="G77" s="244"/>
      <c r="H77" s="167"/>
      <c r="I77" s="167"/>
    </row>
    <row r="78" spans="1:9" customFormat="1" ht="19.5" thickBot="1" x14ac:dyDescent="0.35">
      <c r="A78" s="166"/>
      <c r="B78" s="187" t="s">
        <v>93</v>
      </c>
      <c r="C78" s="188"/>
      <c r="D78" s="189">
        <v>2</v>
      </c>
      <c r="E78" s="190"/>
      <c r="F78" s="190"/>
      <c r="G78" s="190"/>
      <c r="H78" s="190"/>
      <c r="I78" s="190"/>
    </row>
    <row r="79" spans="1:9" ht="19.5" thickBot="1" x14ac:dyDescent="0.35">
      <c r="A79" s="166">
        <v>47313020</v>
      </c>
      <c r="B79" s="164" t="s">
        <v>94</v>
      </c>
      <c r="C79" s="165" t="s">
        <v>95</v>
      </c>
      <c r="D79" s="238">
        <v>2</v>
      </c>
      <c r="E79" s="167">
        <v>26</v>
      </c>
      <c r="F79" s="167"/>
      <c r="G79" s="167"/>
      <c r="H79" s="167"/>
      <c r="I79" s="167"/>
    </row>
    <row r="80" spans="1:9" ht="24.95" customHeight="1" thickBot="1" x14ac:dyDescent="0.35">
      <c r="A80" s="166">
        <v>47813065</v>
      </c>
      <c r="B80" s="164" t="s">
        <v>169</v>
      </c>
      <c r="C80" s="165" t="s">
        <v>95</v>
      </c>
      <c r="D80" s="238">
        <v>2</v>
      </c>
      <c r="E80" s="167"/>
      <c r="F80" s="167"/>
      <c r="G80" s="167"/>
      <c r="H80" s="167"/>
      <c r="I80" s="167"/>
    </row>
    <row r="81" spans="1:9" ht="24.95" customHeight="1" thickBot="1" x14ac:dyDescent="0.35">
      <c r="A81" s="166">
        <v>47883081</v>
      </c>
      <c r="B81" s="164" t="s">
        <v>227</v>
      </c>
      <c r="C81" s="166" t="s">
        <v>95</v>
      </c>
      <c r="D81" s="215">
        <v>2</v>
      </c>
      <c r="E81" s="167">
        <v>26</v>
      </c>
      <c r="F81" s="167"/>
      <c r="G81" s="167"/>
      <c r="H81" s="167"/>
      <c r="I81" s="167"/>
    </row>
    <row r="82" spans="1:9" customFormat="1" ht="19.5" thickBot="1" x14ac:dyDescent="0.35">
      <c r="A82" s="166">
        <v>47883075</v>
      </c>
      <c r="B82" s="164" t="s">
        <v>218</v>
      </c>
      <c r="C82" s="165" t="s">
        <v>95</v>
      </c>
      <c r="D82" s="166">
        <v>2</v>
      </c>
      <c r="E82" s="167">
        <v>26</v>
      </c>
      <c r="F82" s="167"/>
      <c r="G82" s="167"/>
      <c r="H82" s="167"/>
      <c r="I82" s="167"/>
    </row>
    <row r="83" spans="1:9" s="171" customFormat="1" ht="19.5" thickBot="1" x14ac:dyDescent="0.35">
      <c r="A83" s="163"/>
      <c r="B83" s="161" t="s">
        <v>204</v>
      </c>
      <c r="C83" s="162"/>
      <c r="D83" s="163">
        <f>D71+D72+D78</f>
        <v>17</v>
      </c>
      <c r="E83" s="163">
        <v>141</v>
      </c>
      <c r="F83" s="163"/>
      <c r="G83" s="163"/>
      <c r="H83" s="163"/>
      <c r="I83" s="163"/>
    </row>
    <row r="84" spans="1:9" s="248" customFormat="1" ht="18.75" x14ac:dyDescent="0.3">
      <c r="A84" s="245"/>
      <c r="B84" s="246"/>
      <c r="C84" s="247"/>
      <c r="D84" s="245"/>
      <c r="E84" s="245"/>
      <c r="F84" s="245"/>
      <c r="G84" s="245"/>
      <c r="H84" s="245"/>
      <c r="I84" s="245"/>
    </row>
    <row r="85" spans="1:9" s="236" customFormat="1" ht="20.100000000000001" customHeight="1" thickBot="1" x14ac:dyDescent="0.35">
      <c r="A85" s="259" t="s">
        <v>99</v>
      </c>
      <c r="B85" s="259"/>
      <c r="C85" s="227"/>
      <c r="D85" s="180"/>
      <c r="E85" s="228"/>
      <c r="F85" s="228"/>
      <c r="G85" s="228"/>
      <c r="H85" s="228"/>
      <c r="I85" s="228"/>
    </row>
    <row r="86" spans="1:9" s="76" customFormat="1" ht="38.25" thickBot="1" x14ac:dyDescent="0.25">
      <c r="A86" s="185" t="s">
        <v>0</v>
      </c>
      <c r="B86" s="170" t="s">
        <v>1</v>
      </c>
      <c r="C86" s="170" t="s">
        <v>2</v>
      </c>
      <c r="D86" s="238" t="s">
        <v>3</v>
      </c>
      <c r="E86" s="170" t="s">
        <v>4</v>
      </c>
      <c r="F86" s="170" t="s">
        <v>5</v>
      </c>
      <c r="G86" s="170" t="s">
        <v>6</v>
      </c>
      <c r="H86" s="170" t="s">
        <v>7</v>
      </c>
      <c r="I86" s="170" t="s">
        <v>8</v>
      </c>
    </row>
    <row r="87" spans="1:9" ht="19.5" thickBot="1" x14ac:dyDescent="0.35">
      <c r="A87" s="166">
        <v>47813041</v>
      </c>
      <c r="B87" s="164" t="s">
        <v>100</v>
      </c>
      <c r="C87" s="165" t="s">
        <v>12</v>
      </c>
      <c r="D87" s="238">
        <v>3</v>
      </c>
      <c r="E87" s="167">
        <v>39</v>
      </c>
      <c r="F87" s="167"/>
      <c r="G87" s="167"/>
      <c r="H87" s="167"/>
      <c r="I87" s="167"/>
    </row>
    <row r="88" spans="1:9" ht="19.5" thickBot="1" x14ac:dyDescent="0.35">
      <c r="A88" s="166">
        <v>47813042</v>
      </c>
      <c r="B88" s="164" t="s">
        <v>101</v>
      </c>
      <c r="C88" s="165" t="s">
        <v>12</v>
      </c>
      <c r="D88" s="238">
        <v>0.5</v>
      </c>
      <c r="E88" s="167">
        <v>7</v>
      </c>
      <c r="F88" s="167"/>
      <c r="G88" s="167"/>
      <c r="H88" s="167"/>
      <c r="I88" s="167"/>
    </row>
    <row r="89" spans="1:9" ht="19.5" thickBot="1" x14ac:dyDescent="0.35">
      <c r="A89" s="166">
        <v>47813055</v>
      </c>
      <c r="B89" s="164" t="s">
        <v>102</v>
      </c>
      <c r="C89" s="165" t="s">
        <v>46</v>
      </c>
      <c r="D89" s="238">
        <v>3</v>
      </c>
      <c r="E89" s="167">
        <v>3</v>
      </c>
      <c r="F89" s="167">
        <v>36</v>
      </c>
      <c r="G89" s="167"/>
      <c r="H89" s="167"/>
      <c r="I89" s="167"/>
    </row>
    <row r="90" spans="1:9" ht="19.5" thickBot="1" x14ac:dyDescent="0.35">
      <c r="A90" s="166">
        <v>47810015</v>
      </c>
      <c r="B90" s="164" t="s">
        <v>104</v>
      </c>
      <c r="C90" s="165" t="s">
        <v>73</v>
      </c>
      <c r="D90" s="238">
        <v>1</v>
      </c>
      <c r="E90" s="167">
        <v>13</v>
      </c>
      <c r="F90" s="167"/>
      <c r="G90" s="167"/>
      <c r="H90" s="167"/>
      <c r="I90" s="167"/>
    </row>
    <row r="91" spans="1:9" s="171" customFormat="1" ht="19.5" thickBot="1" x14ac:dyDescent="0.35">
      <c r="A91" s="163"/>
      <c r="B91" s="161" t="s">
        <v>106</v>
      </c>
      <c r="C91" s="162"/>
      <c r="D91" s="163">
        <f>SUM(D87:D90)</f>
        <v>7.5</v>
      </c>
      <c r="E91" s="163"/>
      <c r="F91" s="163"/>
      <c r="G91" s="163"/>
      <c r="H91" s="163"/>
      <c r="I91" s="163"/>
    </row>
    <row r="92" spans="1:9" customFormat="1" ht="19.5" thickBot="1" x14ac:dyDescent="0.35">
      <c r="A92" s="166"/>
      <c r="B92" s="187" t="s">
        <v>93</v>
      </c>
      <c r="C92" s="188"/>
      <c r="D92" s="189">
        <v>2</v>
      </c>
      <c r="E92" s="190"/>
      <c r="F92" s="190"/>
      <c r="G92" s="190"/>
      <c r="H92" s="190"/>
      <c r="I92" s="190"/>
    </row>
    <row r="93" spans="1:9" ht="19.5" thickBot="1" x14ac:dyDescent="0.35">
      <c r="A93" s="166">
        <v>47313021</v>
      </c>
      <c r="B93" s="164" t="s">
        <v>94</v>
      </c>
      <c r="C93" s="165" t="s">
        <v>95</v>
      </c>
      <c r="D93" s="249">
        <v>2</v>
      </c>
      <c r="E93" s="167">
        <v>26</v>
      </c>
      <c r="F93" s="167"/>
      <c r="G93" s="167"/>
      <c r="H93" s="167"/>
      <c r="I93" s="167"/>
    </row>
    <row r="94" spans="1:9" ht="19.5" thickBot="1" x14ac:dyDescent="0.35">
      <c r="A94" s="166">
        <v>47813070</v>
      </c>
      <c r="B94" s="164" t="s">
        <v>169</v>
      </c>
      <c r="C94" s="165" t="s">
        <v>95</v>
      </c>
      <c r="D94" s="249">
        <v>2</v>
      </c>
      <c r="E94" s="167"/>
      <c r="F94" s="167"/>
      <c r="G94" s="167"/>
      <c r="H94" s="167"/>
      <c r="I94" s="167"/>
    </row>
    <row r="95" spans="1:9" ht="19.5" thickBot="1" x14ac:dyDescent="0.35">
      <c r="A95" s="166">
        <v>47883085</v>
      </c>
      <c r="B95" s="164" t="s">
        <v>227</v>
      </c>
      <c r="C95" s="166" t="s">
        <v>95</v>
      </c>
      <c r="D95" s="215">
        <v>2</v>
      </c>
      <c r="E95" s="167">
        <v>26</v>
      </c>
      <c r="F95" s="167"/>
      <c r="G95" s="167"/>
      <c r="H95" s="167"/>
      <c r="I95" s="167"/>
    </row>
    <row r="96" spans="1:9" customFormat="1" ht="19.5" thickBot="1" x14ac:dyDescent="0.35">
      <c r="A96" s="166">
        <v>47883076</v>
      </c>
      <c r="B96" s="164" t="s">
        <v>218</v>
      </c>
      <c r="C96" s="165" t="s">
        <v>95</v>
      </c>
      <c r="D96" s="166">
        <v>2</v>
      </c>
      <c r="E96" s="167">
        <v>26</v>
      </c>
      <c r="F96" s="167"/>
      <c r="G96" s="167"/>
      <c r="H96" s="167"/>
      <c r="I96" s="167"/>
    </row>
    <row r="97" spans="1:9" s="171" customFormat="1" ht="19.5" thickBot="1" x14ac:dyDescent="0.35">
      <c r="A97" s="163"/>
      <c r="B97" s="161" t="s">
        <v>205</v>
      </c>
      <c r="C97" s="162"/>
      <c r="D97" s="163">
        <f>D91+D93</f>
        <v>9.5</v>
      </c>
      <c r="E97" s="163"/>
      <c r="F97" s="163"/>
      <c r="G97" s="163"/>
      <c r="H97" s="163"/>
      <c r="I97" s="163"/>
    </row>
    <row r="98" spans="1:9" customFormat="1" ht="20.25" x14ac:dyDescent="0.3">
      <c r="A98" s="197"/>
      <c r="B98" s="198" t="s">
        <v>206</v>
      </c>
      <c r="C98" s="199"/>
      <c r="D98" s="197">
        <f>D83+D97</f>
        <v>26.5</v>
      </c>
      <c r="E98" s="197"/>
      <c r="F98" s="197"/>
      <c r="G98" s="197"/>
      <c r="H98" s="197"/>
      <c r="I98" s="200"/>
    </row>
    <row r="99" spans="1:9" customFormat="1" ht="23.25" x14ac:dyDescent="0.35">
      <c r="A99" s="201"/>
      <c r="B99" s="202" t="s">
        <v>207</v>
      </c>
      <c r="C99" s="203"/>
      <c r="D99" s="224">
        <f>D27+D58+D98</f>
        <v>110</v>
      </c>
      <c r="E99" s="201"/>
      <c r="F99" s="201"/>
      <c r="G99" s="201"/>
      <c r="H99" s="201"/>
      <c r="I99" s="201"/>
    </row>
  </sheetData>
  <mergeCells count="7">
    <mergeCell ref="A85:B85"/>
    <mergeCell ref="G1:I1"/>
    <mergeCell ref="A60:B60"/>
    <mergeCell ref="D1:E1"/>
    <mergeCell ref="A16:B16"/>
    <mergeCell ref="A30:B30"/>
    <mergeCell ref="A44:B44"/>
  </mergeCells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 alignWithMargins="0">
    <oddHeader>&amp;Lתאריך עדכון 25.08.08</oddHeader>
  </headerFooter>
  <rowBreaks count="3" manualBreakCount="3">
    <brk id="28" max="9" man="1"/>
    <brk id="59" max="9" man="1"/>
    <brk id="10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12</vt:i4>
      </vt:variant>
      <vt:variant>
        <vt:lpstr>טווחים בעלי שם</vt:lpstr>
      </vt:variant>
      <vt:variant>
        <vt:i4>6</vt:i4>
      </vt:variant>
    </vt:vector>
  </HeadingPairs>
  <TitlesOfParts>
    <vt:vector size="18" baseType="lpstr">
      <vt:lpstr>תשפו</vt:lpstr>
      <vt:lpstr>תשפה</vt:lpstr>
      <vt:lpstr>תשפד</vt:lpstr>
      <vt:lpstr>תשפג</vt:lpstr>
      <vt:lpstr>תשפב</vt:lpstr>
      <vt:lpstr>תשפא</vt:lpstr>
      <vt:lpstr>תוכנית לימודים משלימים תשפו</vt:lpstr>
      <vt:lpstr>תוכנית לימודים משלימים תשפה</vt:lpstr>
      <vt:lpstr>תוכנית לימודים משלימים תשפד</vt:lpstr>
      <vt:lpstr>תוכנית לימודים משלימים תשפ"ג - </vt:lpstr>
      <vt:lpstr>תוכנית לימודים משלימים תשפב</vt:lpstr>
      <vt:lpstr>תוכנית לימודים משלימים תשפא</vt:lpstr>
      <vt:lpstr>'תוכנית לימודים משלימים תשפ"ג - '!WPrint_Area_W</vt:lpstr>
      <vt:lpstr>'תוכנית לימודים משלימים תשפא'!WPrint_Area_W</vt:lpstr>
      <vt:lpstr>'תוכנית לימודים משלימים תשפב'!WPrint_Area_W</vt:lpstr>
      <vt:lpstr>'תוכנית לימודים משלימים תשפד'!WPrint_Area_W</vt:lpstr>
      <vt:lpstr>'תוכנית לימודים משלימים תשפה'!WPrint_Area_W</vt:lpstr>
      <vt:lpstr>'תוכנית לימודים משלימים תשפו'!WPrint_Area_W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נירה לוי</dc:creator>
  <cp:lastModifiedBy>נירה לוי</cp:lastModifiedBy>
  <cp:lastPrinted>2026-01-01T07:44:27Z</cp:lastPrinted>
  <dcterms:created xsi:type="dcterms:W3CDTF">2022-04-11T13:46:59Z</dcterms:created>
  <dcterms:modified xsi:type="dcterms:W3CDTF">2026-01-24T09:15:37Z</dcterms:modified>
</cp:coreProperties>
</file>